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ПФХД на 2016 г.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Лист1" sheetId="6" r:id="rId6"/>
    <sheet name="Лист2" sheetId="7" r:id="rId7"/>
  </sheets>
  <definedNames>
    <definedName name="_xlnm.Print_Titles" localSheetId="2">'Таблица 2'!$6:$10</definedName>
  </definedNames>
  <calcPr fullCalcOnLoad="1"/>
</workbook>
</file>

<file path=xl/sharedStrings.xml><?xml version="1.0" encoding="utf-8"?>
<sst xmlns="http://schemas.openxmlformats.org/spreadsheetml/2006/main" count="246" uniqueCount="173">
  <si>
    <t>по ОКПО</t>
  </si>
  <si>
    <t>по ОКЕИ</t>
  </si>
  <si>
    <t>1.</t>
  </si>
  <si>
    <t>Сведения о деятельности муниципального учреждения города Рязани</t>
  </si>
  <si>
    <t>2.</t>
  </si>
  <si>
    <t>Показатели финансового состояния учреждения</t>
  </si>
  <si>
    <t>Нефинансовые активы, всего:</t>
  </si>
  <si>
    <t>из них:</t>
  </si>
  <si>
    <t>в том числе:</t>
  </si>
  <si>
    <t>3.</t>
  </si>
  <si>
    <t>Наименование показателя</t>
  </si>
  <si>
    <t>Всего</t>
  </si>
  <si>
    <t>Руководитель муниципального учреждения</t>
  </si>
  <si>
    <t>(подпись)</t>
  </si>
  <si>
    <t>(расшифровка подписи)</t>
  </si>
  <si>
    <t>Главный бухгалтер 
муниципального учреждения</t>
  </si>
  <si>
    <t>Исполнитель</t>
  </si>
  <si>
    <t>(наименование должности лица, утверждающего документ)</t>
  </si>
  <si>
    <t>КОДЫ</t>
  </si>
  <si>
    <t>Наименование учреждения:</t>
  </si>
  <si>
    <t>Наименование органа, осуществляющего функции и полномочия учредителя:</t>
  </si>
  <si>
    <t>Наименование структурного подразделеия администрации города Рязани, введении которого находится учреждение:</t>
  </si>
  <si>
    <t>Адрес фактического местонахождения учреждения:</t>
  </si>
  <si>
    <t>ИНН/КПП</t>
  </si>
  <si>
    <r>
      <t xml:space="preserve">Единица измерения:  </t>
    </r>
    <r>
      <rPr>
        <u val="single"/>
        <sz val="10"/>
        <rFont val="Arial Cyr"/>
        <family val="0"/>
      </rPr>
      <t>руб.</t>
    </r>
  </si>
  <si>
    <t>УТВЕРЖДАЮ</t>
  </si>
  <si>
    <t>Виды деятельности учреждения, относящиеся к его основным видам деятельности в соответствии с уставом учреждения:</t>
  </si>
  <si>
    <t>4.</t>
  </si>
  <si>
    <t xml:space="preserve">План </t>
  </si>
  <si>
    <t xml:space="preserve"> финансово-хозяйственной деятельности </t>
  </si>
  <si>
    <t>№ п/п</t>
  </si>
  <si>
    <t>Сумма  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</si>
  <si>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</si>
  <si>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</si>
  <si>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</si>
  <si>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</si>
  <si>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</si>
  <si>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</si>
  <si>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</si>
  <si>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</si>
  <si>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</si>
  <si>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</si>
  <si>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</si>
  <si>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</si>
  <si>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Обязательства, всего:</t>
  </si>
  <si>
    <t>Финансовые активы, всего:</t>
  </si>
  <si>
    <t xml:space="preserve">Показатели по поступлениям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</si>
  <si>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</si>
  <si>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</si>
  <si>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</si>
  <si>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</si>
  <si>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78.1.Бюджетного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</si>
  <si>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</si>
  <si>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</si>
  <si>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</si>
  <si>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из них гранты</t>
  </si>
  <si>
    <t>поступления от оказания услуг (выполнения работ) на платной основе и иной приносящей доход деятельности</t>
  </si>
  <si>
    <t>Поступления от доходов,  всего</t>
  </si>
  <si>
    <t>Х</t>
  </si>
  <si>
    <t>Выплаты по расходам, 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</si>
  <si>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</si>
  <si>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</si>
  <si>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</si>
  <si>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</si>
  <si>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Общая балансовая стоимость недвижимого муниципального имущества на дату составления Плана</t>
  </si>
  <si>
    <t>предоставление которых для физических и юридических лиц осуществляется, в том числе за плату:</t>
  </si>
  <si>
    <t>Перечень услуг (работ), относящихся в соответствии с уставом к основным видам деятельности учреждения,</t>
  </si>
  <si>
    <t>тыс.руб., в том числе:</t>
  </si>
  <si>
    <t>тыс.руб.;</t>
  </si>
  <si>
    <t>- стоимость имущества, закрепленного собственником имущества за учреждением на праве оперативного управления</t>
  </si>
  <si>
    <t>- стоимость имущества приобретенного учреждением за счет выделенных собственником имущества учреждения средств</t>
  </si>
  <si>
    <t>- стоимость имущества приобретенного учреждением за счет доходв, полученных от иной приносящей доход деятельности</t>
  </si>
  <si>
    <t>5.</t>
  </si>
  <si>
    <t>Общая балансовая стоимость движимого муниципального имущества на дату составления Плана</t>
  </si>
  <si>
    <t>тыс.руб.</t>
  </si>
  <si>
    <t>- балансовая стоимость особо ценного движимого имущества</t>
  </si>
  <si>
    <t xml:space="preserve">Цели деятельности учреждения в соответсствии с федеральными законами, иныминормативными правовыми актами </t>
  </si>
  <si>
    <t>Справочная информация</t>
  </si>
  <si>
    <t>Сумма (тыс.руб.)</t>
  </si>
  <si>
    <t>010</t>
  </si>
  <si>
    <t>020</t>
  </si>
  <si>
    <t>030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</si>
  <si>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</si>
  <si>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</si>
  <si>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</si>
  <si>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Показатели выплат по расходам </t>
  </si>
  <si>
    <t>на закупку товаров, работ, услуг учреждения</t>
  </si>
  <si>
    <t>Год начала закупки</t>
  </si>
  <si>
    <t>всего на закупки</t>
  </si>
  <si>
    <t xml:space="preserve">в соответствии с Федеральным законом от 05.04.2013 № 44-ФЗ "О контактной системе в сфере закупок товаров, работ, услуг для обеспечения государственных и муниципальных нужд" </t>
  </si>
  <si>
    <t>Таблица 2.1</t>
  </si>
  <si>
    <t>Таблица 3</t>
  </si>
  <si>
    <t>Таблица 2</t>
  </si>
  <si>
    <t>Таблица 1</t>
  </si>
  <si>
    <t>Сумма выплат по расходам на закупку товаров, работ и услуг, руб. (с точностью до двух знаков после запятой  - 0,00)</t>
  </si>
  <si>
    <t>в соответствии с Фудеральным законом от 18.07.2011 № 223-ФЗ "О закупках товаров, работ, услуг отдельными видами юридических лиц"</t>
  </si>
  <si>
    <t>на 20___г.  очередной финансовый год</t>
  </si>
  <si>
    <t>на 20___г.          1-ый год планового периода</t>
  </si>
  <si>
    <t>на 20___г.          2-ой год планового периода</t>
  </si>
  <si>
    <t>0001</t>
  </si>
  <si>
    <t>1001</t>
  </si>
  <si>
    <t>2001</t>
  </si>
  <si>
    <t>на закупку товаров работ, услуг по году начала закупки:</t>
  </si>
  <si>
    <t>на 2016г.  очередной финансовый год</t>
  </si>
  <si>
    <t xml:space="preserve">и уставом учреждения: </t>
  </si>
  <si>
    <t>администрация города Рязани</t>
  </si>
  <si>
    <t>130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</si>
  <si>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</si>
  <si>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</si>
  <si>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из них:
от выбытия материальных запасов</t>
  </si>
  <si>
    <t>в том числе:                                      на выплату персоналу всего:</t>
  </si>
  <si>
    <t>из них:                                                    оплата труда и начисления на выплаты по оплате труда из них:</t>
  </si>
  <si>
    <t xml:space="preserve">Выплаты по расходам на закупку товаров, работ, услуг           всего:       </t>
  </si>
  <si>
    <t>в том числе: на оплату контрактов заключенных до начала очередного финансового года:</t>
  </si>
  <si>
    <t>в том числе:                                      доходы от собственности</t>
  </si>
  <si>
    <t>доходы от оказания услуг, работ</t>
  </si>
  <si>
    <t>доходы от штрафов, пеней, иных сумм принудительного изятия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</si>
  <si>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</si>
  <si>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</si>
  <si>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</si>
  <si>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</si>
  <si>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иные выплаты персоналу учреждений, за исключением фонда оплаты труда</t>
  </si>
  <si>
    <t>безвозмездные перечисления организациям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</si>
  <si>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</si>
  <si>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</si>
  <si>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</si>
  <si>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</si>
  <si>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</si>
  <si>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населению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</si>
  <si>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</si>
  <si>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</si>
  <si>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 xml:space="preserve">   услуги связи</t>
  </si>
  <si>
    <t xml:space="preserve"> 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</si>
  <si>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</si>
  <si>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</si>
  <si>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 работы, услуги по содержанию имущества</t>
  </si>
  <si>
    <t xml:space="preserve">   работы, услуги по содержанию имущества (капитальный ремонт)</t>
  </si>
  <si>
    <t xml:space="preserve">   прочие работы,услуги</t>
  </si>
  <si>
    <t xml:space="preserve">   прочие расходы </t>
  </si>
  <si>
    <t xml:space="preserve">   увеличение стоимости основных средств</t>
  </si>
  <si>
    <t xml:space="preserve">   увеличение стоимости материальных запасов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</si>
  <si>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</si>
  <si>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</si>
  <si>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</si>
  <si>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</si>
  <si>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премии и гранты</t>
  </si>
  <si>
    <t>из них:
пособия, компенсации и иные социальные выплаты гражданам, кроме публичных нормативных обязательств</t>
  </si>
  <si>
    <t>(подпись)                                                                                            (расшифровка подписи)</t>
  </si>
  <si>
    <t>дополнительное образование детей, финансово-хозяйственная деятельность.</t>
  </si>
  <si>
    <t>на 2016  год(с учетом изменений).</t>
  </si>
  <si>
    <t xml:space="preserve"> Управление культуры администрации города Рязани</t>
  </si>
  <si>
    <t>Начальник управления культуры администрации города Рязани</t>
  </si>
  <si>
    <t>Е.С. Власова</t>
  </si>
  <si>
    <t>"_____" _______________   2016г.</t>
  </si>
  <si>
    <t>"_____" ____________________  2016г.</t>
  </si>
  <si>
    <t>муниципальное бюджетное учреждение дополнительного образования " Детская школа искусств № 2"                            "</t>
  </si>
  <si>
    <t xml:space="preserve">г. Рязань ул. Сельских Строителей д.4 к.1   </t>
  </si>
  <si>
    <t>6229018288/622901001</t>
  </si>
  <si>
    <t xml:space="preserve">ведение образовательной деятельности по дополнительным общеобразовательным программам, адаптации детей к жизни в обществе, их профессиональной ориентации, а также выявления и поддержки детей, проявивших выдающиеся способности. </t>
  </si>
  <si>
    <t>обеспечивать реализацию в полном объеме дополнительных общеобразовательных программ, соответствие качества подготовки учащихся установленным требованиям, соответствие применяемых форм, средств, методов обучения и воспитания возрастным, психофизическим особенностям, склонностям,способностям, интересам и потребностям учащихся; создавать безопасные условия обучения в соответствии с установленными нормами, обеспечивающими жизнь и здоровье учащихся, работников школы; соблюдать права и свободы учащихся, родителей(законных представителей) несовершеннолетних учащихся, работников школы.</t>
  </si>
  <si>
    <t>Т.В.Оськина</t>
  </si>
  <si>
    <t>Н.В.Евтеева</t>
  </si>
  <si>
    <t>тел. (4912) 37-79-69</t>
  </si>
  <si>
    <t>на 01 . 01. 2016г.</t>
  </si>
  <si>
    <t xml:space="preserve">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</si>
  <si>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</si>
  <si>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</si>
  <si>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</si>
  <si>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</t>
  </si>
  <si>
    <t xml:space="preserve">                     </t>
  </si>
  <si>
    <t xml:space="preserve">                                            </t>
  </si>
  <si>
    <t xml:space="preserve">                                                       </t>
  </si>
  <si>
    <t>и выплатам учреждения на 30.09.2016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</si>
</sst>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34" borderId="11" xfId="0" applyNumberFormat="1" applyFill="1" applyBorder="1" applyAlignment="1">
      <alignment/>
    </xf>
    <xf numFmtId="14" fontId="0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3" fillId="0" borderId="0" xfId="0" applyFont="1" applyBorder="1" applyAlignment="1">
      <alignment/>
    </xf>
    <xf numFmtId="4" fontId="0" fillId="0" borderId="11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16" fontId="0" fillId="0" borderId="14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left"/>
    </xf>
    <xf numFmtId="0" fontId="0" fillId="0" borderId="0" xfId="0" applyFill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vertical="justify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20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/>
    </xf>
    <xf numFmtId="4" fontId="0" fillId="0" borderId="13" xfId="0" applyNumberForma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4" fontId="0" fillId="38" borderId="1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1" fillId="3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38" borderId="13" xfId="0" applyFont="1" applyFill="1" applyBorder="1" applyAlignment="1">
      <alignment wrapText="1"/>
    </xf>
    <xf numFmtId="4" fontId="0" fillId="38" borderId="11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3" fillId="36" borderId="13" xfId="0" applyFont="1" applyFill="1" applyBorder="1" applyAlignment="1">
      <alignment wrapText="1"/>
    </xf>
    <xf numFmtId="4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 horizontal="right"/>
    </xf>
    <xf numFmtId="4" fontId="3" fillId="36" borderId="15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13" xfId="0" applyNumberFormat="1" applyFill="1" applyBorder="1" applyAlignment="1">
      <alignment vertical="justify" wrapText="1"/>
    </xf>
    <xf numFmtId="49" fontId="0" fillId="38" borderId="13" xfId="0" applyNumberFormat="1" applyFill="1" applyBorder="1" applyAlignment="1">
      <alignment vertical="justify" wrapText="1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25" xfId="0" applyNumberFormat="1" applyBorder="1" applyAlignment="1">
      <alignment horizontal="left" vertical="justify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16" fontId="0" fillId="0" borderId="25" xfId="0" applyNumberFormat="1" applyBorder="1" applyAlignment="1">
      <alignment horizontal="left" wrapText="1"/>
    </xf>
    <xf numFmtId="16" fontId="0" fillId="0" borderId="25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25" xfId="0" applyNumberForma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6" borderId="11" xfId="0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justify"/>
    </xf>
    <xf numFmtId="0" fontId="5" fillId="0" borderId="27" xfId="0" applyFont="1" applyFill="1" applyBorder="1" applyAlignment="1">
      <alignment horizontal="center" vertical="justify"/>
    </xf>
    <xf numFmtId="0" fontId="5" fillId="0" borderId="28" xfId="0" applyFont="1" applyFill="1" applyBorder="1" applyAlignment="1">
      <alignment horizontal="center" vertical="justify"/>
    </xf>
    <xf numFmtId="0" fontId="0" fillId="0" borderId="29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14" fontId="9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left" vertical="justify"/>
    </xf>
    <xf numFmtId="0" fontId="0" fillId="0" borderId="27" xfId="0" applyFill="1" applyBorder="1" applyAlignment="1">
      <alignment horizontal="left" vertical="justify"/>
    </xf>
    <xf numFmtId="0" fontId="0" fillId="0" borderId="28" xfId="0" applyFill="1" applyBorder="1" applyAlignment="1">
      <alignment horizontal="left" vertical="justify"/>
    </xf>
    <xf numFmtId="0" fontId="6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justify"/>
    </xf>
    <xf numFmtId="1" fontId="0" fillId="0" borderId="13" xfId="0" applyNumberFormat="1" applyFill="1" applyBorder="1" applyAlignment="1">
      <alignment horizontal="center" vertical="justify"/>
    </xf>
    <xf numFmtId="0" fontId="6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G58" sqref="G58:H58"/>
    </sheetView>
  </sheetViews>
  <sheetFormatPr defaultColWidth="9.00390625" defaultRowHeight="12.75"/>
  <cols>
    <col min="1" max="1" width="24.25390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25390625" style="0" customWidth="1"/>
    <col min="10" max="10" width="15.75390625" style="0" customWidth="1"/>
  </cols>
  <sheetData>
    <row r="1" spans="6:11" ht="20.25" customHeight="1">
      <c r="F1" s="135" t="s">
        <v>25</v>
      </c>
      <c r="G1" s="135"/>
      <c r="H1" s="141"/>
      <c r="I1" s="141"/>
      <c r="J1" s="141"/>
      <c r="K1" s="22"/>
    </row>
    <row r="2" spans="6:11" ht="30.75" customHeight="1">
      <c r="F2" s="137" t="s">
        <v>151</v>
      </c>
      <c r="G2" s="137"/>
      <c r="H2" s="137"/>
      <c r="I2" s="137"/>
      <c r="J2" s="137"/>
      <c r="K2" s="22"/>
    </row>
    <row r="3" spans="6:10" ht="10.5" customHeight="1">
      <c r="F3" s="136" t="s">
        <v>17</v>
      </c>
      <c r="G3" s="136"/>
      <c r="H3" s="136"/>
      <c r="I3" s="136"/>
      <c r="J3" s="136"/>
    </row>
    <row r="4" spans="6:10" ht="22.5" customHeight="1">
      <c r="F4" s="138" t="s">
        <v>152</v>
      </c>
      <c r="G4" s="138"/>
      <c r="H4" s="138"/>
      <c r="I4" s="138"/>
      <c r="J4" s="138"/>
    </row>
    <row r="5" spans="6:10" s="19" customFormat="1" ht="11.25">
      <c r="F5" s="134" t="s">
        <v>147</v>
      </c>
      <c r="G5" s="134"/>
      <c r="H5" s="134"/>
      <c r="I5" s="134"/>
      <c r="J5" s="134"/>
    </row>
    <row r="6" spans="6:10" ht="18.75" customHeight="1">
      <c r="F6" s="1"/>
      <c r="G6" s="151" t="s">
        <v>153</v>
      </c>
      <c r="H6" s="152"/>
      <c r="I6" s="152"/>
      <c r="J6" s="152"/>
    </row>
    <row r="8" spans="1:10" ht="22.5">
      <c r="A8" s="147" t="s">
        <v>28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 ht="21.75" customHeight="1">
      <c r="A9" s="149" t="s">
        <v>29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21" customHeight="1">
      <c r="A10" s="149" t="s">
        <v>149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ht="12.75">
      <c r="J11" s="21" t="s">
        <v>18</v>
      </c>
    </row>
    <row r="12" spans="1:10" ht="18.75" customHeight="1">
      <c r="A12" s="1"/>
      <c r="B12" s="1"/>
      <c r="C12" s="1"/>
      <c r="D12" s="159" t="s">
        <v>154</v>
      </c>
      <c r="E12" s="160"/>
      <c r="F12" s="160"/>
      <c r="G12" s="160"/>
      <c r="H12" s="3"/>
      <c r="I12" t="s">
        <v>0</v>
      </c>
      <c r="J12" s="127">
        <v>2098629</v>
      </c>
    </row>
    <row r="13" spans="9:10" ht="18.75" customHeight="1">
      <c r="I13" t="s">
        <v>1</v>
      </c>
      <c r="J13" s="89">
        <v>383</v>
      </c>
    </row>
    <row r="14" ht="12.75">
      <c r="J14" s="20"/>
    </row>
    <row r="15" ht="12.75">
      <c r="J15" s="20"/>
    </row>
    <row r="16" spans="1:10" ht="16.5" customHeight="1">
      <c r="A16" s="77" t="s">
        <v>19</v>
      </c>
      <c r="B16" s="139" t="s">
        <v>155</v>
      </c>
      <c r="C16" s="140"/>
      <c r="D16" s="140"/>
      <c r="E16" s="140"/>
      <c r="F16" s="140"/>
      <c r="G16" s="140"/>
      <c r="H16" s="140"/>
      <c r="I16" s="140"/>
      <c r="J16" s="140"/>
    </row>
    <row r="17" spans="1:10" ht="16.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</row>
    <row r="18" ht="12.75">
      <c r="J18" s="20"/>
    </row>
    <row r="19" spans="1:10" ht="16.5" customHeight="1">
      <c r="A19" s="145" t="s">
        <v>20</v>
      </c>
      <c r="B19" s="145"/>
      <c r="C19" s="145"/>
      <c r="D19" s="145"/>
      <c r="E19" s="145"/>
      <c r="F19" s="150" t="s">
        <v>105</v>
      </c>
      <c r="G19" s="150"/>
      <c r="H19" s="150"/>
      <c r="I19" s="150"/>
      <c r="J19" s="150"/>
    </row>
    <row r="20" spans="1:10" ht="16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</row>
    <row r="21" ht="12.75">
      <c r="J21" s="20"/>
    </row>
    <row r="22" spans="1:10" ht="16.5" customHeight="1">
      <c r="A22" s="2" t="s">
        <v>21</v>
      </c>
      <c r="B22" s="2"/>
      <c r="C22" s="2"/>
      <c r="D22" s="2"/>
      <c r="E22" s="2"/>
      <c r="F22" s="2"/>
      <c r="G22" s="2"/>
      <c r="H22" s="2"/>
      <c r="I22" s="140"/>
      <c r="J22" s="150"/>
    </row>
    <row r="23" spans="1:10" ht="16.5" customHeight="1">
      <c r="A23" s="139" t="s">
        <v>150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ht="12.75">
      <c r="J24" s="20"/>
    </row>
    <row r="25" spans="1:10" ht="16.5" customHeight="1">
      <c r="A25" s="2" t="s">
        <v>22</v>
      </c>
      <c r="B25" s="2"/>
      <c r="C25" s="2"/>
      <c r="D25" s="2"/>
      <c r="E25" s="139" t="s">
        <v>156</v>
      </c>
      <c r="F25" s="139"/>
      <c r="G25" s="139"/>
      <c r="H25" s="139"/>
      <c r="I25" s="139"/>
      <c r="J25" s="139"/>
    </row>
    <row r="26" spans="1:10" ht="16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8" spans="1:10" ht="12.75">
      <c r="A28" s="15" t="s">
        <v>23</v>
      </c>
      <c r="B28" s="139" t="s">
        <v>157</v>
      </c>
      <c r="C28" s="139"/>
      <c r="D28" s="139"/>
      <c r="E28" s="139"/>
      <c r="F28" s="139"/>
      <c r="G28" s="139"/>
      <c r="H28" s="139"/>
      <c r="I28" s="139"/>
      <c r="J28" s="139"/>
    </row>
    <row r="30" spans="1:10" ht="12.75">
      <c r="A30" s="1" t="s">
        <v>24</v>
      </c>
      <c r="B30" s="1"/>
      <c r="C30" s="1"/>
      <c r="D30" s="1"/>
      <c r="E30" s="12"/>
      <c r="F30" s="12"/>
      <c r="G30" s="12"/>
      <c r="H30" s="12"/>
      <c r="I30" s="12"/>
      <c r="J30" s="12"/>
    </row>
    <row r="35" spans="1:10" ht="15.75">
      <c r="A35" s="43"/>
      <c r="B35" s="44"/>
      <c r="C35" s="144" t="s">
        <v>3</v>
      </c>
      <c r="D35" s="144"/>
      <c r="E35" s="144"/>
      <c r="F35" s="144"/>
      <c r="G35" s="144"/>
      <c r="H35" s="144"/>
      <c r="I35" s="144"/>
      <c r="J35" s="144"/>
    </row>
    <row r="38" spans="1:10" ht="12.75">
      <c r="A38" s="28" t="s">
        <v>2</v>
      </c>
      <c r="B38" s="145" t="s">
        <v>76</v>
      </c>
      <c r="C38" s="146"/>
      <c r="D38" s="146"/>
      <c r="E38" s="146"/>
      <c r="F38" s="146"/>
      <c r="G38" s="146"/>
      <c r="H38" s="146"/>
      <c r="I38" s="146"/>
      <c r="J38" s="146"/>
    </row>
    <row r="39" spans="1:10" ht="12.75">
      <c r="A39" s="142" t="s">
        <v>104</v>
      </c>
      <c r="B39" s="143"/>
      <c r="C39" s="143"/>
      <c r="D39" s="143"/>
      <c r="E39" s="143"/>
      <c r="F39" s="143"/>
      <c r="G39" s="143"/>
      <c r="H39" s="143"/>
      <c r="I39" s="143"/>
      <c r="J39" s="143"/>
    </row>
    <row r="40" spans="1:10" ht="66.75" customHeight="1">
      <c r="A40" s="154" t="s">
        <v>158</v>
      </c>
      <c r="B40" s="155"/>
      <c r="C40" s="155"/>
      <c r="D40" s="155"/>
      <c r="E40" s="155"/>
      <c r="F40" s="155"/>
      <c r="G40" s="155"/>
      <c r="H40" s="155"/>
      <c r="I40" s="155"/>
      <c r="J40" s="155"/>
    </row>
    <row r="41" spans="1:10" ht="12.75">
      <c r="A41" s="28" t="s">
        <v>4</v>
      </c>
      <c r="B41" s="145" t="s">
        <v>26</v>
      </c>
      <c r="C41" s="146"/>
      <c r="D41" s="146"/>
      <c r="E41" s="146"/>
      <c r="F41" s="146"/>
      <c r="G41" s="146"/>
      <c r="H41" s="146"/>
      <c r="I41" s="146"/>
      <c r="J41" s="146"/>
    </row>
    <row r="42" spans="1:10" ht="26.25" customHeight="1">
      <c r="A42" s="156" t="s">
        <v>148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ht="12.75">
      <c r="A43" s="28" t="s">
        <v>9</v>
      </c>
      <c r="B43" s="145" t="s">
        <v>66</v>
      </c>
      <c r="C43" s="146"/>
      <c r="D43" s="146"/>
      <c r="E43" s="146"/>
      <c r="F43" s="146"/>
      <c r="G43" s="146"/>
      <c r="H43" s="146"/>
      <c r="I43" s="146"/>
      <c r="J43" s="146"/>
    </row>
    <row r="44" spans="1:10" ht="12.75">
      <c r="A44" s="158" t="s">
        <v>65</v>
      </c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ht="66.75" customHeight="1">
      <c r="A45" s="156" t="s">
        <v>159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16.5" customHeight="1">
      <c r="A46" s="128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6.5" customHeight="1">
      <c r="A47" s="52" t="s">
        <v>27</v>
      </c>
      <c r="B47" s="142" t="s">
        <v>64</v>
      </c>
      <c r="C47" s="143"/>
      <c r="D47" s="143"/>
      <c r="E47" s="143"/>
      <c r="F47" s="143"/>
      <c r="G47" s="143"/>
      <c r="H47" s="143"/>
      <c r="I47" s="143"/>
      <c r="J47" s="143"/>
    </row>
    <row r="48" spans="1:10" ht="26.25" customHeight="1">
      <c r="A48" s="53"/>
      <c r="B48" s="53"/>
      <c r="C48" s="53"/>
      <c r="D48" s="53"/>
      <c r="E48" s="53"/>
      <c r="F48" s="53"/>
      <c r="G48" s="133">
        <v>362.3</v>
      </c>
      <c r="H48" s="133"/>
      <c r="I48" s="153" t="s">
        <v>67</v>
      </c>
      <c r="J48" s="153"/>
    </row>
    <row r="49" spans="1:10" ht="16.5" customHeight="1">
      <c r="A49" s="52"/>
      <c r="B49" s="131" t="s">
        <v>69</v>
      </c>
      <c r="C49" s="132"/>
      <c r="D49" s="132"/>
      <c r="E49" s="132"/>
      <c r="F49" s="132"/>
      <c r="G49" s="132"/>
      <c r="H49" s="132"/>
      <c r="I49" s="132"/>
      <c r="J49" s="132"/>
    </row>
    <row r="50" spans="1:10" ht="24.75" customHeight="1">
      <c r="A50" s="53"/>
      <c r="B50" s="53"/>
      <c r="C50" s="53"/>
      <c r="D50" s="53"/>
      <c r="E50" s="53"/>
      <c r="F50" s="53"/>
      <c r="G50" s="133">
        <v>362.3</v>
      </c>
      <c r="H50" s="133"/>
      <c r="I50" s="153" t="s">
        <v>68</v>
      </c>
      <c r="J50" s="153"/>
    </row>
    <row r="51" spans="1:10" ht="15.75" customHeight="1">
      <c r="A51" s="53"/>
      <c r="B51" s="131" t="s">
        <v>70</v>
      </c>
      <c r="C51" s="132"/>
      <c r="D51" s="132"/>
      <c r="E51" s="132"/>
      <c r="F51" s="132"/>
      <c r="G51" s="132"/>
      <c r="H51" s="132"/>
      <c r="I51" s="132"/>
      <c r="J51" s="132"/>
    </row>
    <row r="52" spans="1:10" ht="25.5" customHeight="1">
      <c r="A52" s="53"/>
      <c r="B52" s="53"/>
      <c r="C52" s="53"/>
      <c r="D52" s="53"/>
      <c r="E52" s="53"/>
      <c r="F52" s="53"/>
      <c r="G52" s="133">
        <v>1890.2</v>
      </c>
      <c r="H52" s="133"/>
      <c r="I52" s="153" t="s">
        <v>68</v>
      </c>
      <c r="J52" s="153"/>
    </row>
    <row r="53" spans="1:10" ht="15.75" customHeight="1">
      <c r="A53" s="53"/>
      <c r="B53" s="131" t="s">
        <v>71</v>
      </c>
      <c r="C53" s="132"/>
      <c r="D53" s="132"/>
      <c r="E53" s="132"/>
      <c r="F53" s="132"/>
      <c r="G53" s="132"/>
      <c r="H53" s="132"/>
      <c r="I53" s="132"/>
      <c r="J53" s="132"/>
    </row>
    <row r="54" spans="1:10" ht="25.5" customHeight="1">
      <c r="A54" s="53"/>
      <c r="B54" s="53"/>
      <c r="C54" s="53"/>
      <c r="D54" s="53"/>
      <c r="E54" s="53"/>
      <c r="F54" s="53"/>
      <c r="G54" s="133">
        <v>1728.8</v>
      </c>
      <c r="H54" s="133"/>
      <c r="I54" s="153" t="s">
        <v>68</v>
      </c>
      <c r="J54" s="153"/>
    </row>
    <row r="55" spans="1:10" ht="16.5" customHeight="1">
      <c r="A55" s="52" t="s">
        <v>72</v>
      </c>
      <c r="B55" s="142" t="s">
        <v>73</v>
      </c>
      <c r="C55" s="143"/>
      <c r="D55" s="143"/>
      <c r="E55" s="143"/>
      <c r="F55" s="143"/>
      <c r="G55" s="143"/>
      <c r="H55" s="143"/>
      <c r="I55" s="143"/>
      <c r="J55" s="143"/>
    </row>
    <row r="56" spans="1:10" ht="25.5" customHeight="1">
      <c r="A56" s="53"/>
      <c r="B56" s="53"/>
      <c r="C56" s="53"/>
      <c r="D56" s="53"/>
      <c r="E56" s="53"/>
      <c r="F56" s="53"/>
      <c r="G56" s="133">
        <v>3256.8</v>
      </c>
      <c r="H56" s="133"/>
      <c r="I56" s="153" t="s">
        <v>67</v>
      </c>
      <c r="J56" s="153"/>
    </row>
    <row r="57" spans="1:10" ht="16.5" customHeight="1">
      <c r="A57" s="52"/>
      <c r="B57" s="131" t="s">
        <v>75</v>
      </c>
      <c r="C57" s="132"/>
      <c r="D57" s="132"/>
      <c r="E57" s="132"/>
      <c r="F57" s="132"/>
      <c r="G57" s="132"/>
      <c r="H57" s="132"/>
      <c r="I57" s="132"/>
      <c r="J57" s="132"/>
    </row>
    <row r="58" spans="1:10" ht="24" customHeight="1">
      <c r="A58" s="53"/>
      <c r="B58" s="53"/>
      <c r="C58" s="53"/>
      <c r="D58" s="53"/>
      <c r="E58" s="53"/>
      <c r="F58" s="53"/>
      <c r="G58" s="161" t="s">
        <v>166</v>
      </c>
      <c r="H58" s="133"/>
      <c r="I58" s="153" t="s">
        <v>74</v>
      </c>
      <c r="J58" s="153"/>
    </row>
    <row r="59" spans="1:10" ht="15.75" customHeight="1">
      <c r="A59" s="53"/>
      <c r="B59" s="53"/>
      <c r="C59" s="53"/>
      <c r="D59" s="53"/>
      <c r="E59" s="53"/>
      <c r="F59" s="53"/>
      <c r="G59" s="55"/>
      <c r="H59" s="55"/>
      <c r="I59" s="54"/>
      <c r="J59" s="54"/>
    </row>
    <row r="60" spans="1:10" ht="15.75" customHeight="1">
      <c r="A60" s="53"/>
      <c r="B60" s="53"/>
      <c r="C60" s="53"/>
      <c r="D60" s="53"/>
      <c r="E60" s="53"/>
      <c r="F60" s="53"/>
      <c r="G60" s="55"/>
      <c r="H60" s="55"/>
      <c r="I60" s="54"/>
      <c r="J60" s="54"/>
    </row>
    <row r="61" spans="1:10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54"/>
    </row>
  </sheetData>
  <sheetProtection selectLockedCells="1" selectUnlockedCells="1"/>
  <mergeCells count="48">
    <mergeCell ref="G58:H58"/>
    <mergeCell ref="B53:J53"/>
    <mergeCell ref="G54:H54"/>
    <mergeCell ref="I54:J54"/>
    <mergeCell ref="I58:J58"/>
    <mergeCell ref="B55:J55"/>
    <mergeCell ref="G56:H56"/>
    <mergeCell ref="I56:J56"/>
    <mergeCell ref="B57:J57"/>
    <mergeCell ref="G50:H50"/>
    <mergeCell ref="I50:J50"/>
    <mergeCell ref="G48:H48"/>
    <mergeCell ref="I48:J48"/>
    <mergeCell ref="A10:J10"/>
    <mergeCell ref="D12:G12"/>
    <mergeCell ref="A19:E19"/>
    <mergeCell ref="A17:J17"/>
    <mergeCell ref="B43:J43"/>
    <mergeCell ref="I52:J52"/>
    <mergeCell ref="A20:J20"/>
    <mergeCell ref="A23:J23"/>
    <mergeCell ref="A40:J40"/>
    <mergeCell ref="B41:J41"/>
    <mergeCell ref="A42:J42"/>
    <mergeCell ref="B47:J47"/>
    <mergeCell ref="B49:J49"/>
    <mergeCell ref="A45:J45"/>
    <mergeCell ref="A44:J44"/>
    <mergeCell ref="H1:J1"/>
    <mergeCell ref="A39:J39"/>
    <mergeCell ref="C35:J35"/>
    <mergeCell ref="B38:J38"/>
    <mergeCell ref="A8:J8"/>
    <mergeCell ref="A9:J9"/>
    <mergeCell ref="A26:J26"/>
    <mergeCell ref="I22:J22"/>
    <mergeCell ref="F19:J19"/>
    <mergeCell ref="G6:J6"/>
    <mergeCell ref="B51:J51"/>
    <mergeCell ref="G52:H52"/>
    <mergeCell ref="F5:J5"/>
    <mergeCell ref="F1:G1"/>
    <mergeCell ref="F3:J3"/>
    <mergeCell ref="F2:J2"/>
    <mergeCell ref="F4:J4"/>
    <mergeCell ref="B16:J16"/>
    <mergeCell ref="B28:J28"/>
    <mergeCell ref="E25:J25"/>
  </mergeCells>
  <printOptions/>
  <pageMargins left="0.1968503937007874" right="0.1968503937007874" top="0.5905511811023623" bottom="0.5905511811023623" header="0.5118110236220472" footer="0.5118110236220472"/>
  <pageSetup fitToHeight="6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5" sqref="D5:H5"/>
    </sheetView>
  </sheetViews>
  <sheetFormatPr defaultColWidth="9.00390625" defaultRowHeight="12.75"/>
  <cols>
    <col min="1" max="1" width="8.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20.875" style="0" customWidth="1"/>
    <col min="10" max="10" width="15.7539062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3"/>
      <c r="J1" s="54"/>
    </row>
    <row r="2" spans="1:10" ht="15.75" customHeight="1">
      <c r="A2" s="23"/>
      <c r="B2" s="23"/>
      <c r="C2" s="23"/>
      <c r="D2" s="23"/>
      <c r="E2" s="23"/>
      <c r="F2" s="23"/>
      <c r="G2" s="23"/>
      <c r="H2" s="23"/>
      <c r="I2" s="68" t="s">
        <v>93</v>
      </c>
      <c r="J2" s="54"/>
    </row>
    <row r="3" spans="2:9" ht="15.75">
      <c r="B3" s="26"/>
      <c r="C3" s="29"/>
      <c r="D3" s="173" t="s">
        <v>5</v>
      </c>
      <c r="E3" s="173"/>
      <c r="F3" s="173"/>
      <c r="G3" s="173"/>
      <c r="H3" s="173"/>
      <c r="I3" s="29"/>
    </row>
    <row r="4" spans="2:9" ht="15.75">
      <c r="B4" s="26"/>
      <c r="C4" s="25"/>
      <c r="D4" s="173" t="s">
        <v>163</v>
      </c>
      <c r="E4" s="173"/>
      <c r="F4" s="173"/>
      <c r="G4" s="173"/>
      <c r="H4" s="173"/>
      <c r="I4" s="25"/>
    </row>
    <row r="5" spans="2:9" ht="15.75">
      <c r="B5" s="26"/>
      <c r="C5" s="25"/>
      <c r="D5" s="175" t="s">
        <v>167</v>
      </c>
      <c r="E5" s="175"/>
      <c r="F5" s="175"/>
      <c r="G5" s="175"/>
      <c r="H5" s="175"/>
      <c r="I5" s="25"/>
    </row>
    <row r="6" spans="2:9" ht="15.75">
      <c r="B6" s="26"/>
      <c r="C6" s="25"/>
      <c r="D6" s="30"/>
      <c r="E6" s="30"/>
      <c r="F6" s="30"/>
      <c r="G6" s="30"/>
      <c r="H6" s="25"/>
      <c r="I6" s="25"/>
    </row>
    <row r="7" spans="1:9" ht="18" customHeight="1">
      <c r="A7" s="4" t="s">
        <v>30</v>
      </c>
      <c r="B7" s="174" t="s">
        <v>10</v>
      </c>
      <c r="C7" s="174"/>
      <c r="D7" s="174"/>
      <c r="E7" s="174"/>
      <c r="F7" s="174"/>
      <c r="G7" s="174"/>
      <c r="H7" s="174"/>
      <c r="I7" s="32" t="s">
        <v>31</v>
      </c>
    </row>
    <row r="8" spans="1:9" ht="20.25" customHeight="1">
      <c r="A8" s="33">
        <v>1</v>
      </c>
      <c r="B8" s="167">
        <v>2</v>
      </c>
      <c r="C8" s="167"/>
      <c r="D8" s="167"/>
      <c r="E8" s="167"/>
      <c r="F8" s="167"/>
      <c r="G8" s="167"/>
      <c r="H8" s="167"/>
      <c r="I8" s="31">
        <v>3</v>
      </c>
    </row>
    <row r="9" spans="1:9" ht="14.25" customHeight="1">
      <c r="A9" s="5"/>
      <c r="B9" s="168" t="s">
        <v>6</v>
      </c>
      <c r="C9" s="168"/>
      <c r="D9" s="168"/>
      <c r="E9" s="168"/>
      <c r="F9" s="168"/>
      <c r="G9" s="168"/>
      <c r="H9" s="168"/>
      <c r="I9" s="6"/>
    </row>
    <row r="10" spans="1:10" ht="14.25" customHeight="1">
      <c r="A10" s="7"/>
      <c r="B10" s="163" t="s">
        <v>7</v>
      </c>
      <c r="C10" s="163"/>
      <c r="D10" s="163"/>
      <c r="E10" s="163"/>
      <c r="F10" s="163"/>
      <c r="G10" s="163"/>
      <c r="H10" s="163"/>
      <c r="I10" s="8"/>
      <c r="J10" s="27"/>
    </row>
    <row r="11" spans="1:9" ht="14.25" customHeight="1">
      <c r="A11" s="34"/>
      <c r="B11" s="171" t="s">
        <v>32</v>
      </c>
      <c r="C11" s="172"/>
      <c r="D11" s="172"/>
      <c r="E11" s="172"/>
      <c r="F11" s="172"/>
      <c r="G11" s="172"/>
      <c r="H11" s="172"/>
      <c r="I11" s="35">
        <v>362.3</v>
      </c>
    </row>
    <row r="12" spans="1:9" ht="12.75">
      <c r="A12" s="7"/>
      <c r="B12" s="162" t="s">
        <v>8</v>
      </c>
      <c r="C12" s="163"/>
      <c r="D12" s="163"/>
      <c r="E12" s="163"/>
      <c r="F12" s="163"/>
      <c r="G12" s="163"/>
      <c r="H12" s="163"/>
      <c r="I12" s="8"/>
    </row>
    <row r="13" spans="1:9" ht="14.25" customHeight="1">
      <c r="A13" s="7"/>
      <c r="B13" s="169" t="s">
        <v>33</v>
      </c>
      <c r="C13" s="170"/>
      <c r="D13" s="170"/>
      <c r="E13" s="170"/>
      <c r="F13" s="170"/>
      <c r="G13" s="170"/>
      <c r="H13" s="170"/>
      <c r="I13" s="9"/>
    </row>
    <row r="14" spans="1:9" ht="16.5" customHeight="1">
      <c r="A14" s="36"/>
      <c r="B14" s="176" t="s">
        <v>34</v>
      </c>
      <c r="C14" s="177"/>
      <c r="D14" s="177"/>
      <c r="E14" s="177"/>
      <c r="F14" s="177"/>
      <c r="G14" s="177"/>
      <c r="H14" s="177"/>
      <c r="I14" s="37">
        <v>1051.4</v>
      </c>
    </row>
    <row r="15" spans="1:9" ht="12.75">
      <c r="A15" s="7"/>
      <c r="B15" s="162" t="s">
        <v>8</v>
      </c>
      <c r="C15" s="163"/>
      <c r="D15" s="163"/>
      <c r="E15" s="163"/>
      <c r="F15" s="163"/>
      <c r="G15" s="163"/>
      <c r="H15" s="163"/>
      <c r="I15" s="8"/>
    </row>
    <row r="16" spans="1:9" ht="14.25" customHeight="1">
      <c r="A16" s="7"/>
      <c r="B16" s="169" t="s">
        <v>33</v>
      </c>
      <c r="C16" s="170"/>
      <c r="D16" s="170"/>
      <c r="E16" s="170"/>
      <c r="F16" s="170"/>
      <c r="G16" s="170"/>
      <c r="H16" s="170"/>
      <c r="I16" s="9">
        <v>885.8</v>
      </c>
    </row>
    <row r="17" spans="1:9" ht="12.75">
      <c r="A17" s="5"/>
      <c r="B17" s="164" t="s">
        <v>45</v>
      </c>
      <c r="C17" s="164"/>
      <c r="D17" s="164"/>
      <c r="E17" s="164"/>
      <c r="F17" s="164"/>
      <c r="G17" s="164"/>
      <c r="H17" s="164"/>
      <c r="I17" s="11"/>
    </row>
    <row r="18" spans="1:9" ht="12.75">
      <c r="A18" s="7"/>
      <c r="B18" s="163" t="s">
        <v>7</v>
      </c>
      <c r="C18" s="163"/>
      <c r="D18" s="163"/>
      <c r="E18" s="163"/>
      <c r="F18" s="163"/>
      <c r="G18" s="163"/>
      <c r="H18" s="163"/>
      <c r="I18" s="8"/>
    </row>
    <row r="19" spans="1:9" ht="14.25" customHeight="1">
      <c r="A19" s="39"/>
      <c r="B19" s="165" t="s">
        <v>35</v>
      </c>
      <c r="C19" s="166"/>
      <c r="D19" s="166"/>
      <c r="E19" s="166"/>
      <c r="F19" s="166"/>
      <c r="G19" s="166"/>
      <c r="H19" s="166"/>
      <c r="I19" s="37">
        <v>0.5</v>
      </c>
    </row>
    <row r="20" spans="1:9" ht="12.75">
      <c r="A20" s="7"/>
      <c r="B20" s="162" t="s">
        <v>8</v>
      </c>
      <c r="C20" s="163"/>
      <c r="D20" s="163"/>
      <c r="E20" s="163"/>
      <c r="F20" s="163"/>
      <c r="G20" s="163"/>
      <c r="H20" s="163"/>
      <c r="I20" s="8"/>
    </row>
    <row r="21" spans="1:9" ht="12.75">
      <c r="A21" s="10"/>
      <c r="B21" s="162" t="s">
        <v>36</v>
      </c>
      <c r="C21" s="163"/>
      <c r="D21" s="163"/>
      <c r="E21" s="163"/>
      <c r="F21" s="163"/>
      <c r="G21" s="163"/>
      <c r="H21" s="163"/>
      <c r="I21" s="8">
        <v>0.5</v>
      </c>
    </row>
    <row r="22" spans="1:9" ht="12.75">
      <c r="A22" s="10"/>
      <c r="B22" s="162" t="s">
        <v>37</v>
      </c>
      <c r="C22" s="163"/>
      <c r="D22" s="163"/>
      <c r="E22" s="163"/>
      <c r="F22" s="163"/>
      <c r="G22" s="163"/>
      <c r="H22" s="163"/>
      <c r="I22" s="8"/>
    </row>
    <row r="23" spans="1:9" ht="12.75">
      <c r="A23" s="10"/>
      <c r="B23" s="162" t="s">
        <v>38</v>
      </c>
      <c r="C23" s="163"/>
      <c r="D23" s="163"/>
      <c r="E23" s="163"/>
      <c r="F23" s="163"/>
      <c r="G23" s="163"/>
      <c r="H23" s="163"/>
      <c r="I23" s="8"/>
    </row>
    <row r="24" spans="1:9" ht="14.25" customHeight="1">
      <c r="A24" s="7"/>
      <c r="B24" s="162" t="s">
        <v>39</v>
      </c>
      <c r="C24" s="163"/>
      <c r="D24" s="163"/>
      <c r="E24" s="163"/>
      <c r="F24" s="163"/>
      <c r="G24" s="163"/>
      <c r="H24" s="163"/>
      <c r="I24" s="8"/>
    </row>
    <row r="25" spans="1:9" ht="15" customHeight="1">
      <c r="A25" s="10"/>
      <c r="B25" s="162" t="s">
        <v>40</v>
      </c>
      <c r="C25" s="163"/>
      <c r="D25" s="163"/>
      <c r="E25" s="163"/>
      <c r="F25" s="163"/>
      <c r="G25" s="163"/>
      <c r="H25" s="163"/>
      <c r="I25" s="8">
        <v>0.3</v>
      </c>
    </row>
    <row r="26" spans="1:9" ht="12.75">
      <c r="A26" s="5"/>
      <c r="B26" s="164" t="s">
        <v>44</v>
      </c>
      <c r="C26" s="164"/>
      <c r="D26" s="164"/>
      <c r="E26" s="164"/>
      <c r="F26" s="164"/>
      <c r="G26" s="164"/>
      <c r="H26" s="164"/>
      <c r="I26" s="11"/>
    </row>
    <row r="27" spans="1:9" ht="12.75">
      <c r="A27" s="7"/>
      <c r="B27" s="163" t="s">
        <v>7</v>
      </c>
      <c r="C27" s="163"/>
      <c r="D27" s="163"/>
      <c r="E27" s="163"/>
      <c r="F27" s="163"/>
      <c r="G27" s="163"/>
      <c r="H27" s="163"/>
      <c r="I27" s="8"/>
    </row>
    <row r="28" spans="1:9" ht="12.75">
      <c r="A28" s="36"/>
      <c r="B28" s="165" t="s">
        <v>41</v>
      </c>
      <c r="C28" s="166"/>
      <c r="D28" s="166"/>
      <c r="E28" s="166"/>
      <c r="F28" s="166"/>
      <c r="G28" s="166"/>
      <c r="H28" s="166"/>
      <c r="I28" s="37"/>
    </row>
    <row r="29" spans="1:9" ht="12.75">
      <c r="A29" s="7"/>
      <c r="B29" s="163" t="s">
        <v>8</v>
      </c>
      <c r="C29" s="163"/>
      <c r="D29" s="163"/>
      <c r="E29" s="163"/>
      <c r="F29" s="163"/>
      <c r="G29" s="163"/>
      <c r="H29" s="163"/>
      <c r="I29" s="8"/>
    </row>
    <row r="30" spans="1:9" ht="12.75">
      <c r="A30" s="7"/>
      <c r="B30" s="162" t="s">
        <v>42</v>
      </c>
      <c r="C30" s="163"/>
      <c r="D30" s="163"/>
      <c r="E30" s="163"/>
      <c r="F30" s="163"/>
      <c r="G30" s="163"/>
      <c r="H30" s="163"/>
      <c r="I30" s="8">
        <v>889.4</v>
      </c>
    </row>
    <row r="31" spans="1:9" ht="12.75">
      <c r="A31" s="7"/>
      <c r="B31" s="163" t="s">
        <v>8</v>
      </c>
      <c r="C31" s="163"/>
      <c r="D31" s="163"/>
      <c r="E31" s="163"/>
      <c r="F31" s="163"/>
      <c r="G31" s="163"/>
      <c r="H31" s="163"/>
      <c r="I31" s="8"/>
    </row>
    <row r="32" spans="1:9" ht="12.75">
      <c r="A32" s="7"/>
      <c r="B32" s="162" t="s">
        <v>43</v>
      </c>
      <c r="C32" s="163"/>
      <c r="D32" s="163"/>
      <c r="E32" s="163"/>
      <c r="F32" s="163"/>
      <c r="G32" s="163"/>
      <c r="H32" s="163"/>
      <c r="I32" s="8"/>
    </row>
    <row r="33" spans="1:9" ht="12.75">
      <c r="A33" s="12"/>
      <c r="B33" s="13"/>
      <c r="C33" s="24"/>
      <c r="D33" s="24"/>
      <c r="E33" s="24"/>
      <c r="F33" s="24"/>
      <c r="G33" s="24"/>
      <c r="H33" s="24"/>
      <c r="I33" s="45"/>
    </row>
  </sheetData>
  <sheetProtection/>
  <mergeCells count="29">
    <mergeCell ref="D3:H3"/>
    <mergeCell ref="D4:H4"/>
    <mergeCell ref="B7:H7"/>
    <mergeCell ref="D5:H5"/>
    <mergeCell ref="B18:H18"/>
    <mergeCell ref="B19:H19"/>
    <mergeCell ref="B16:H16"/>
    <mergeCell ref="B14:H14"/>
    <mergeCell ref="B15:H15"/>
    <mergeCell ref="B17:H17"/>
    <mergeCell ref="B8:H8"/>
    <mergeCell ref="B9:H9"/>
    <mergeCell ref="B10:H10"/>
    <mergeCell ref="B13:H13"/>
    <mergeCell ref="B11:H11"/>
    <mergeCell ref="B12:H12"/>
    <mergeCell ref="B25:H25"/>
    <mergeCell ref="B24:H24"/>
    <mergeCell ref="B20:H20"/>
    <mergeCell ref="B21:H21"/>
    <mergeCell ref="B22:H22"/>
    <mergeCell ref="B23:H23"/>
    <mergeCell ref="B30:H30"/>
    <mergeCell ref="B32:H32"/>
    <mergeCell ref="B26:H26"/>
    <mergeCell ref="B27:H27"/>
    <mergeCell ref="B28:H28"/>
    <mergeCell ref="B29:H29"/>
    <mergeCell ref="B31:H31"/>
  </mergeCells>
  <printOptions/>
  <pageMargins left="0.7480314960629921" right="0.7480314960629921" top="0.5118110236220472" bottom="0.984251968503937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Zero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2" sqref="E2"/>
    </sheetView>
  </sheetViews>
  <sheetFormatPr defaultColWidth="9.00390625" defaultRowHeight="12.75"/>
  <cols>
    <col min="1" max="1" width="33.00390625" style="0" customWidth="1"/>
    <col min="2" max="2" width="3.75390625" style="19" customWidth="1"/>
    <col min="3" max="3" width="9.125" style="3" customWidth="1"/>
    <col min="4" max="4" width="16.00390625" style="0" customWidth="1"/>
    <col min="5" max="5" width="15.875" style="0" customWidth="1"/>
    <col min="6" max="6" width="19.75390625" style="0" customWidth="1"/>
    <col min="7" max="7" width="10.253906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75390625" style="0" bestFit="1" customWidth="1"/>
  </cols>
  <sheetData>
    <row r="1" spans="1:9" ht="6" customHeight="1">
      <c r="A1" s="12"/>
      <c r="B1" s="92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2"/>
      <c r="C2" s="77"/>
      <c r="D2" s="13"/>
      <c r="E2" s="13"/>
      <c r="F2" s="13"/>
      <c r="G2" s="13"/>
      <c r="H2" s="13"/>
      <c r="I2" s="12"/>
      <c r="J2" s="68" t="s">
        <v>92</v>
      </c>
    </row>
    <row r="3" spans="1:10" ht="15.75" customHeight="1">
      <c r="A3" s="173" t="s">
        <v>46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.75" customHeight="1">
      <c r="A4" s="173" t="s">
        <v>172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5.75">
      <c r="A5" s="40"/>
      <c r="B5" s="93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78" t="s">
        <v>10</v>
      </c>
      <c r="B6" s="178" t="s">
        <v>47</v>
      </c>
      <c r="C6" s="178" t="s">
        <v>48</v>
      </c>
      <c r="D6" s="181" t="s">
        <v>49</v>
      </c>
      <c r="E6" s="182"/>
      <c r="F6" s="182"/>
      <c r="G6" s="182"/>
      <c r="H6" s="182"/>
      <c r="I6" s="182"/>
      <c r="J6" s="183"/>
    </row>
    <row r="7" spans="1:10" s="19" customFormat="1" ht="14.25" customHeight="1">
      <c r="A7" s="179"/>
      <c r="B7" s="179"/>
      <c r="C7" s="179"/>
      <c r="D7" s="178" t="s">
        <v>11</v>
      </c>
      <c r="E7" s="184" t="s">
        <v>8</v>
      </c>
      <c r="F7" s="185"/>
      <c r="G7" s="185"/>
      <c r="H7" s="185"/>
      <c r="I7" s="185"/>
      <c r="J7" s="186"/>
    </row>
    <row r="8" spans="1:10" s="19" customFormat="1" ht="46.5" customHeight="1">
      <c r="A8" s="179"/>
      <c r="B8" s="179"/>
      <c r="C8" s="179"/>
      <c r="D8" s="179"/>
      <c r="E8" s="178" t="s">
        <v>50</v>
      </c>
      <c r="F8" s="178" t="s">
        <v>51</v>
      </c>
      <c r="G8" s="187" t="s">
        <v>52</v>
      </c>
      <c r="H8" s="189" t="s">
        <v>53</v>
      </c>
      <c r="I8" s="191" t="s">
        <v>56</v>
      </c>
      <c r="J8" s="192"/>
    </row>
    <row r="9" spans="1:12" s="19" customFormat="1" ht="28.5" customHeight="1">
      <c r="A9" s="180"/>
      <c r="B9" s="180"/>
      <c r="C9" s="180"/>
      <c r="D9" s="180"/>
      <c r="E9" s="180"/>
      <c r="F9" s="180"/>
      <c r="G9" s="188"/>
      <c r="H9" s="190"/>
      <c r="I9" s="96" t="s">
        <v>54</v>
      </c>
      <c r="J9" s="97" t="s">
        <v>55</v>
      </c>
      <c r="L9" s="19" t="s">
        <v>170</v>
      </c>
    </row>
    <row r="10" spans="1:10" s="101" customFormat="1" ht="11.2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9">
        <v>7</v>
      </c>
      <c r="H10" s="100">
        <v>8</v>
      </c>
      <c r="I10" s="100">
        <v>9</v>
      </c>
      <c r="J10" s="100">
        <v>10</v>
      </c>
    </row>
    <row r="11" spans="1:10" ht="12.75">
      <c r="A11" s="116" t="s">
        <v>57</v>
      </c>
      <c r="B11" s="106">
        <v>100</v>
      </c>
      <c r="C11" s="47" t="s">
        <v>58</v>
      </c>
      <c r="D11" s="117">
        <f>E11+F11+I11</f>
        <v>11316871</v>
      </c>
      <c r="E11" s="117">
        <f>E13</f>
        <v>10507660</v>
      </c>
      <c r="F11" s="118">
        <f>F16</f>
        <v>108711</v>
      </c>
      <c r="G11" s="119"/>
      <c r="H11" s="120"/>
      <c r="I11" s="121">
        <f>I12+I13+I14+I15+I17+I18</f>
        <v>700500</v>
      </c>
      <c r="J11" s="121">
        <f>J13+J17</f>
        <v>0</v>
      </c>
    </row>
    <row r="12" spans="1:10" ht="25.5" customHeight="1">
      <c r="A12" s="125" t="s">
        <v>114</v>
      </c>
      <c r="B12" s="107">
        <v>110</v>
      </c>
      <c r="C12" s="49">
        <v>120</v>
      </c>
      <c r="D12" s="56">
        <f>I12</f>
        <v>0</v>
      </c>
      <c r="E12" s="48" t="s">
        <v>58</v>
      </c>
      <c r="F12" s="48" t="s">
        <v>58</v>
      </c>
      <c r="G12" s="48" t="s">
        <v>58</v>
      </c>
      <c r="H12" s="48" t="s">
        <v>58</v>
      </c>
      <c r="I12" s="56"/>
      <c r="J12" s="48" t="s">
        <v>58</v>
      </c>
    </row>
    <row r="13" spans="1:10" s="14" customFormat="1" ht="12.75">
      <c r="A13" s="102" t="s">
        <v>115</v>
      </c>
      <c r="B13" s="107">
        <v>120</v>
      </c>
      <c r="C13" s="67" t="s">
        <v>106</v>
      </c>
      <c r="D13" s="56">
        <f>I13+E13</f>
        <v>10507660</v>
      </c>
      <c r="E13" s="56">
        <v>10507660</v>
      </c>
      <c r="F13" s="48" t="s">
        <v>58</v>
      </c>
      <c r="G13" s="48" t="s">
        <v>58</v>
      </c>
      <c r="H13" s="56"/>
      <c r="I13" s="56"/>
      <c r="J13" s="56"/>
    </row>
    <row r="14" spans="1:10" ht="26.25" customHeight="1">
      <c r="A14" s="102" t="s">
        <v>116</v>
      </c>
      <c r="B14" s="107">
        <v>130</v>
      </c>
      <c r="C14" s="49">
        <v>140</v>
      </c>
      <c r="D14" s="56">
        <f>I14</f>
        <v>0</v>
      </c>
      <c r="E14" s="48" t="s">
        <v>58</v>
      </c>
      <c r="F14" s="48" t="s">
        <v>58</v>
      </c>
      <c r="G14" s="48" t="s">
        <v>58</v>
      </c>
      <c r="H14" s="48" t="s">
        <v>58</v>
      </c>
      <c r="I14" s="56"/>
      <c r="J14" s="48" t="s">
        <v>58</v>
      </c>
    </row>
    <row r="15" spans="1:10" ht="63" customHeight="1">
      <c r="A15" s="102" t="s">
        <v>117</v>
      </c>
      <c r="B15" s="108">
        <v>140</v>
      </c>
      <c r="C15" s="50">
        <v>150</v>
      </c>
      <c r="D15" s="56">
        <f>I15</f>
        <v>0</v>
      </c>
      <c r="E15" s="48" t="s">
        <v>58</v>
      </c>
      <c r="F15" s="48" t="s">
        <v>58</v>
      </c>
      <c r="G15" s="48" t="s">
        <v>58</v>
      </c>
      <c r="H15" s="48" t="s">
        <v>58</v>
      </c>
      <c r="I15" s="56"/>
      <c r="J15" s="48" t="s">
        <v>58</v>
      </c>
    </row>
    <row r="16" spans="1:10" ht="25.5">
      <c r="A16" s="102" t="s">
        <v>118</v>
      </c>
      <c r="B16" s="107">
        <v>150</v>
      </c>
      <c r="C16" s="49">
        <v>180</v>
      </c>
      <c r="D16" s="56">
        <f>F16+G16</f>
        <v>108711</v>
      </c>
      <c r="E16" s="48" t="s">
        <v>58</v>
      </c>
      <c r="F16" s="56">
        <v>108711</v>
      </c>
      <c r="G16" s="56"/>
      <c r="H16" s="48" t="s">
        <v>58</v>
      </c>
      <c r="I16" s="48" t="s">
        <v>58</v>
      </c>
      <c r="J16" s="48" t="s">
        <v>58</v>
      </c>
    </row>
    <row r="17" spans="1:10" ht="12.75">
      <c r="A17" s="103" t="s">
        <v>119</v>
      </c>
      <c r="B17" s="107">
        <v>160</v>
      </c>
      <c r="C17" s="49">
        <v>180</v>
      </c>
      <c r="D17" s="56">
        <f>I17</f>
        <v>700500</v>
      </c>
      <c r="E17" s="48" t="s">
        <v>58</v>
      </c>
      <c r="F17" s="48" t="s">
        <v>58</v>
      </c>
      <c r="G17" s="48" t="s">
        <v>58</v>
      </c>
      <c r="H17" s="48" t="s">
        <v>58</v>
      </c>
      <c r="I17" s="56">
        <v>700500</v>
      </c>
      <c r="J17" s="56"/>
    </row>
    <row r="18" spans="1:10" ht="12.75">
      <c r="A18" s="111" t="s">
        <v>120</v>
      </c>
      <c r="B18" s="109">
        <v>180</v>
      </c>
      <c r="C18" s="95" t="s">
        <v>58</v>
      </c>
      <c r="D18" s="114">
        <f>I18</f>
        <v>0</v>
      </c>
      <c r="E18" s="95" t="s">
        <v>58</v>
      </c>
      <c r="F18" s="95" t="s">
        <v>58</v>
      </c>
      <c r="G18" s="95" t="s">
        <v>58</v>
      </c>
      <c r="H18" s="95" t="s">
        <v>58</v>
      </c>
      <c r="I18" s="112">
        <f>I19</f>
        <v>0</v>
      </c>
      <c r="J18" s="95" t="s">
        <v>58</v>
      </c>
    </row>
    <row r="19" spans="1:10" ht="25.5">
      <c r="A19" s="103" t="s">
        <v>109</v>
      </c>
      <c r="B19" s="107"/>
      <c r="C19" s="115">
        <v>440</v>
      </c>
      <c r="D19" s="113">
        <f>I19</f>
        <v>0</v>
      </c>
      <c r="E19" s="48" t="s">
        <v>58</v>
      </c>
      <c r="F19" s="48" t="s">
        <v>58</v>
      </c>
      <c r="G19" s="48" t="s">
        <v>58</v>
      </c>
      <c r="H19" s="48" t="s">
        <v>58</v>
      </c>
      <c r="I19" s="62"/>
      <c r="J19" s="48" t="s">
        <v>58</v>
      </c>
    </row>
    <row r="20" spans="1:11" ht="12.75">
      <c r="A20" s="116" t="s">
        <v>59</v>
      </c>
      <c r="B20" s="122">
        <v>200</v>
      </c>
      <c r="C20" s="123" t="s">
        <v>58</v>
      </c>
      <c r="D20" s="117">
        <v>11316871</v>
      </c>
      <c r="E20" s="117">
        <v>10507660</v>
      </c>
      <c r="F20" s="117">
        <f>F21+F26+F30+F36+F37</f>
        <v>108711</v>
      </c>
      <c r="G20" s="117"/>
      <c r="H20" s="117"/>
      <c r="I20" s="117">
        <f>I21+I26+I30+I36+I37</f>
        <v>700500</v>
      </c>
      <c r="J20" s="117">
        <f>J21+J26+J30+J36+J37</f>
        <v>0</v>
      </c>
      <c r="K20" s="27"/>
    </row>
    <row r="21" spans="1:10" ht="23.25" customHeight="1">
      <c r="A21" s="111" t="s">
        <v>110</v>
      </c>
      <c r="B21" s="109">
        <v>210</v>
      </c>
      <c r="C21" s="95">
        <v>110</v>
      </c>
      <c r="D21" s="86">
        <f>E21+F21+I21</f>
        <v>10222000</v>
      </c>
      <c r="E21" s="86">
        <f>E22+E25</f>
        <v>10217000</v>
      </c>
      <c r="F21" s="86">
        <f>F22+F25</f>
        <v>0</v>
      </c>
      <c r="G21" s="86"/>
      <c r="H21" s="86"/>
      <c r="I21" s="86">
        <f>I22+I25</f>
        <v>5000</v>
      </c>
      <c r="J21" s="86">
        <f>J22+J25</f>
        <v>0</v>
      </c>
    </row>
    <row r="22" spans="1:10" ht="38.25">
      <c r="A22" s="104" t="s">
        <v>111</v>
      </c>
      <c r="B22" s="109">
        <v>211</v>
      </c>
      <c r="C22" s="95">
        <v>111.119</v>
      </c>
      <c r="D22" s="86">
        <f>E22+F22+I22</f>
        <v>10217000</v>
      </c>
      <c r="E22" s="86">
        <f>E23+E24</f>
        <v>10217000</v>
      </c>
      <c r="F22" s="86">
        <f>F23+F24</f>
        <v>0</v>
      </c>
      <c r="G22" s="86"/>
      <c r="H22" s="86"/>
      <c r="I22" s="86">
        <f>I23+I24</f>
        <v>0</v>
      </c>
      <c r="J22" s="86">
        <f>J23+J24</f>
        <v>0</v>
      </c>
    </row>
    <row r="23" spans="1:10" ht="12.75">
      <c r="A23" s="103" t="s">
        <v>107</v>
      </c>
      <c r="B23" s="107"/>
      <c r="C23" s="49">
        <v>111</v>
      </c>
      <c r="D23" s="56">
        <f>E23+F23+G23+H23+I23+J23</f>
        <v>7847400</v>
      </c>
      <c r="E23" s="56">
        <v>7847400</v>
      </c>
      <c r="F23" s="56"/>
      <c r="G23" s="57"/>
      <c r="H23" s="41"/>
      <c r="I23" s="38"/>
      <c r="J23" s="38"/>
    </row>
    <row r="24" spans="1:10" ht="63.75">
      <c r="A24" s="103" t="s">
        <v>108</v>
      </c>
      <c r="B24" s="107"/>
      <c r="C24" s="49">
        <v>119</v>
      </c>
      <c r="D24" s="56">
        <f>E24+F24+G24+H24+I24+J24</f>
        <v>2369600</v>
      </c>
      <c r="E24" s="56">
        <v>2369600</v>
      </c>
      <c r="F24" s="56"/>
      <c r="G24" s="57"/>
      <c r="H24" s="41"/>
      <c r="I24" s="38"/>
      <c r="J24" s="38"/>
    </row>
    <row r="25" spans="1:10" ht="38.25">
      <c r="A25" s="103" t="s">
        <v>121</v>
      </c>
      <c r="B25" s="107"/>
      <c r="C25" s="49">
        <v>112</v>
      </c>
      <c r="D25" s="56">
        <f>E25+F25+G25+H25+I25+J25</f>
        <v>5000</v>
      </c>
      <c r="E25" s="56"/>
      <c r="F25" s="56"/>
      <c r="G25" s="57"/>
      <c r="H25" s="41"/>
      <c r="I25" s="38">
        <v>5000</v>
      </c>
      <c r="J25" s="38"/>
    </row>
    <row r="26" spans="1:10" ht="28.5" customHeight="1">
      <c r="A26" s="126" t="s">
        <v>123</v>
      </c>
      <c r="B26" s="109">
        <v>220</v>
      </c>
      <c r="C26" s="85">
        <v>300</v>
      </c>
      <c r="D26" s="86">
        <f>E26+F26+I26</f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0" ht="62.25" customHeight="1">
      <c r="A27" s="105" t="s">
        <v>146</v>
      </c>
      <c r="B27" s="107"/>
      <c r="C27" s="49">
        <v>321</v>
      </c>
      <c r="D27" s="56">
        <f>E27+F27+G27+H27+I27+J27</f>
        <v>0</v>
      </c>
      <c r="E27" s="56"/>
      <c r="F27" s="56"/>
      <c r="G27" s="56"/>
      <c r="H27" s="56"/>
      <c r="I27" s="56"/>
      <c r="J27" s="56"/>
    </row>
    <row r="28" spans="1:10" ht="12.75">
      <c r="A28" s="105" t="s">
        <v>145</v>
      </c>
      <c r="B28" s="110"/>
      <c r="C28" s="87">
        <v>350</v>
      </c>
      <c r="D28" s="56">
        <f>E28+F28+G28+H28+I28+J28</f>
        <v>0</v>
      </c>
      <c r="E28" s="90"/>
      <c r="F28" s="90"/>
      <c r="G28" s="91"/>
      <c r="H28" s="79"/>
      <c r="I28" s="80"/>
      <c r="J28" s="80"/>
    </row>
    <row r="29" spans="1:10" ht="12.75">
      <c r="A29" s="103" t="s">
        <v>128</v>
      </c>
      <c r="B29" s="107"/>
      <c r="C29" s="49">
        <v>360</v>
      </c>
      <c r="D29" s="56">
        <f>E29+F29+G29+H29+I29+J29</f>
        <v>0</v>
      </c>
      <c r="E29" s="56"/>
      <c r="F29" s="56"/>
      <c r="G29" s="57"/>
      <c r="H29" s="41"/>
      <c r="I29" s="38"/>
      <c r="J29" s="38"/>
    </row>
    <row r="30" spans="1:10" ht="25.5">
      <c r="A30" s="104" t="s">
        <v>124</v>
      </c>
      <c r="B30" s="109">
        <v>230</v>
      </c>
      <c r="C30" s="85">
        <v>850</v>
      </c>
      <c r="D30" s="86">
        <f>E30+F30+I30</f>
        <v>0</v>
      </c>
      <c r="E30" s="86">
        <f>E32+E33+E34</f>
        <v>0</v>
      </c>
      <c r="F30" s="86">
        <f>F32+F33+F34</f>
        <v>0</v>
      </c>
      <c r="G30" s="86"/>
      <c r="H30" s="86"/>
      <c r="I30" s="86">
        <f>I32+I33+I34</f>
        <v>0</v>
      </c>
      <c r="J30" s="86">
        <f>J32+J33+J34</f>
        <v>0</v>
      </c>
    </row>
    <row r="31" spans="1:10" ht="12.75">
      <c r="A31" s="103" t="s">
        <v>7</v>
      </c>
      <c r="B31" s="107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5" t="s">
        <v>125</v>
      </c>
      <c r="B32" s="110"/>
      <c r="C32" s="87">
        <v>851</v>
      </c>
      <c r="D32" s="90">
        <f aca="true" t="shared" si="0" ref="D32:D47">E32+F32+I32</f>
        <v>0</v>
      </c>
      <c r="E32" s="90"/>
      <c r="F32" s="90"/>
      <c r="G32" s="91"/>
      <c r="H32" s="79"/>
      <c r="I32" s="80"/>
      <c r="J32" s="80"/>
    </row>
    <row r="33" spans="1:10" ht="12.75">
      <c r="A33" s="103" t="s">
        <v>126</v>
      </c>
      <c r="B33" s="107"/>
      <c r="C33" s="49">
        <v>852</v>
      </c>
      <c r="D33" s="56">
        <f>E33+F33+I33</f>
        <v>0</v>
      </c>
      <c r="E33" s="56"/>
      <c r="F33" s="56"/>
      <c r="G33" s="57"/>
      <c r="H33" s="41"/>
      <c r="I33" s="38"/>
      <c r="J33" s="38"/>
    </row>
    <row r="34" spans="1:10" ht="12.75">
      <c r="A34" s="103" t="s">
        <v>127</v>
      </c>
      <c r="B34" s="107"/>
      <c r="C34" s="49">
        <v>853</v>
      </c>
      <c r="D34" s="56">
        <f t="shared" si="0"/>
        <v>0</v>
      </c>
      <c r="E34" s="56"/>
      <c r="F34" s="56"/>
      <c r="G34" s="57"/>
      <c r="H34" s="41"/>
      <c r="I34" s="38"/>
      <c r="J34" s="38"/>
    </row>
    <row r="35" spans="1:10" ht="26.25" customHeight="1">
      <c r="A35" s="124" t="s">
        <v>122</v>
      </c>
      <c r="B35" s="107">
        <v>240</v>
      </c>
      <c r="C35" s="46"/>
      <c r="D35" s="56" t="e">
        <f t="shared" si="0"/>
        <v>#VALUE!</v>
      </c>
      <c r="E35" s="56"/>
      <c r="F35" s="129" t="s">
        <v>169</v>
      </c>
      <c r="G35" s="56"/>
      <c r="H35" s="56"/>
      <c r="I35" s="56">
        <f>SUM(I32:I34)</f>
        <v>0</v>
      </c>
      <c r="J35" s="56">
        <f>SUM(J32:J34)</f>
        <v>0</v>
      </c>
    </row>
    <row r="36" spans="1:10" ht="25.5">
      <c r="A36" s="124" t="s">
        <v>129</v>
      </c>
      <c r="B36" s="107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>
      <c r="A37" s="104" t="s">
        <v>130</v>
      </c>
      <c r="B37" s="109">
        <v>260</v>
      </c>
      <c r="C37" s="48" t="s">
        <v>58</v>
      </c>
      <c r="D37" s="86">
        <f t="shared" si="0"/>
        <v>1094871</v>
      </c>
      <c r="E37" s="130">
        <v>290660</v>
      </c>
      <c r="F37" s="86">
        <f>SUM(F38:F47)</f>
        <v>108711</v>
      </c>
      <c r="G37" s="86"/>
      <c r="H37" s="86"/>
      <c r="I37" s="86">
        <f>SUM(I38:I47)</f>
        <v>695500</v>
      </c>
      <c r="J37" s="86">
        <f>SUM(J38:J47)</f>
        <v>0</v>
      </c>
      <c r="K37" s="27"/>
    </row>
    <row r="38" spans="1:10" ht="12.75">
      <c r="A38" s="103" t="s">
        <v>131</v>
      </c>
      <c r="B38" s="107"/>
      <c r="C38" s="46">
        <v>244</v>
      </c>
      <c r="D38" s="56">
        <f>E38+F38+I38</f>
        <v>49260</v>
      </c>
      <c r="E38" s="56">
        <v>49260</v>
      </c>
      <c r="F38" s="56"/>
      <c r="G38" s="84"/>
      <c r="H38" s="84"/>
      <c r="I38" s="64"/>
      <c r="J38" s="64"/>
    </row>
    <row r="39" spans="1:10" ht="12.75">
      <c r="A39" s="103" t="s">
        <v>132</v>
      </c>
      <c r="B39" s="107"/>
      <c r="C39" s="46">
        <v>244</v>
      </c>
      <c r="D39" s="56">
        <v>70000</v>
      </c>
      <c r="E39" s="56"/>
      <c r="F39" s="129" t="s">
        <v>168</v>
      </c>
      <c r="G39" s="84"/>
      <c r="H39" s="84"/>
      <c r="I39" s="64">
        <v>70000</v>
      </c>
      <c r="J39" s="64"/>
    </row>
    <row r="40" spans="1:10" ht="12.75">
      <c r="A40" s="103" t="s">
        <v>133</v>
      </c>
      <c r="B40" s="107"/>
      <c r="C40" s="46">
        <v>244</v>
      </c>
      <c r="D40" s="56">
        <f t="shared" si="0"/>
        <v>119500</v>
      </c>
      <c r="E40" s="56">
        <v>119500</v>
      </c>
      <c r="F40" s="56"/>
      <c r="G40" s="84"/>
      <c r="H40" s="84"/>
      <c r="I40" s="64"/>
      <c r="J40" s="64"/>
    </row>
    <row r="41" spans="1:10" ht="25.5">
      <c r="A41" s="103" t="s">
        <v>134</v>
      </c>
      <c r="B41" s="107"/>
      <c r="C41" s="46">
        <v>244</v>
      </c>
      <c r="D41" s="56">
        <f t="shared" si="0"/>
        <v>0</v>
      </c>
      <c r="E41" s="56"/>
      <c r="F41" s="56"/>
      <c r="G41" s="84"/>
      <c r="H41" s="84"/>
      <c r="I41" s="64"/>
      <c r="J41" s="64"/>
    </row>
    <row r="42" spans="1:11" ht="25.5">
      <c r="A42" s="103" t="s">
        <v>135</v>
      </c>
      <c r="B42" s="107"/>
      <c r="C42" s="46">
        <v>244</v>
      </c>
      <c r="D42" s="56">
        <f t="shared" si="0"/>
        <v>76800</v>
      </c>
      <c r="E42" s="56">
        <v>51800</v>
      </c>
      <c r="F42" s="56"/>
      <c r="G42" s="84"/>
      <c r="H42" s="84"/>
      <c r="I42" s="64">
        <v>25000</v>
      </c>
      <c r="J42" s="64"/>
      <c r="K42" t="s">
        <v>171</v>
      </c>
    </row>
    <row r="43" spans="1:10" ht="25.5">
      <c r="A43" s="103" t="s">
        <v>136</v>
      </c>
      <c r="B43" s="107"/>
      <c r="C43" s="46">
        <v>243</v>
      </c>
      <c r="D43" s="56">
        <f>E43+F43+I43</f>
        <v>0</v>
      </c>
      <c r="E43" s="56"/>
      <c r="F43" s="56"/>
      <c r="G43" s="84"/>
      <c r="H43" s="84"/>
      <c r="I43" s="64"/>
      <c r="J43" s="64"/>
    </row>
    <row r="44" spans="1:10" ht="12.75">
      <c r="A44" s="103" t="s">
        <v>137</v>
      </c>
      <c r="B44" s="107"/>
      <c r="C44" s="46">
        <v>244</v>
      </c>
      <c r="D44" s="56">
        <f t="shared" si="0"/>
        <v>359311</v>
      </c>
      <c r="E44" s="129">
        <v>70100</v>
      </c>
      <c r="F44" s="56">
        <v>108711</v>
      </c>
      <c r="G44" s="84"/>
      <c r="H44" s="84"/>
      <c r="I44" s="64">
        <v>180500</v>
      </c>
      <c r="J44" s="64"/>
    </row>
    <row r="45" spans="1:10" ht="12.75">
      <c r="A45" s="103" t="s">
        <v>138</v>
      </c>
      <c r="B45" s="107"/>
      <c r="C45" s="46">
        <v>244</v>
      </c>
      <c r="D45" s="56">
        <f t="shared" si="0"/>
        <v>20000</v>
      </c>
      <c r="E45" s="56"/>
      <c r="F45" s="56"/>
      <c r="G45" s="84"/>
      <c r="H45" s="84"/>
      <c r="I45" s="64">
        <v>20000</v>
      </c>
      <c r="J45" s="64"/>
    </row>
    <row r="46" spans="1:10" ht="25.5">
      <c r="A46" s="103" t="s">
        <v>139</v>
      </c>
      <c r="B46" s="107"/>
      <c r="C46" s="46">
        <v>244</v>
      </c>
      <c r="D46" s="56">
        <f t="shared" si="0"/>
        <v>250000</v>
      </c>
      <c r="E46" s="56"/>
      <c r="F46" s="56"/>
      <c r="G46" s="84"/>
      <c r="H46" s="84"/>
      <c r="I46" s="64">
        <v>250000</v>
      </c>
      <c r="J46" s="64"/>
    </row>
    <row r="47" spans="1:10" ht="25.5">
      <c r="A47" s="103" t="s">
        <v>140</v>
      </c>
      <c r="B47" s="107"/>
      <c r="C47" s="46">
        <v>244</v>
      </c>
      <c r="D47" s="56">
        <f t="shared" si="0"/>
        <v>150000</v>
      </c>
      <c r="E47" s="56"/>
      <c r="F47" s="56"/>
      <c r="G47" s="84"/>
      <c r="H47" s="84"/>
      <c r="I47" s="64">
        <v>150000</v>
      </c>
      <c r="J47" s="64"/>
    </row>
    <row r="48" spans="1:10" ht="25.5" customHeight="1">
      <c r="A48" s="103" t="s">
        <v>60</v>
      </c>
      <c r="B48" s="107">
        <v>300</v>
      </c>
      <c r="C48" s="48" t="s">
        <v>58</v>
      </c>
      <c r="D48" s="56">
        <f>E48+F48+I48</f>
        <v>0</v>
      </c>
      <c r="E48" s="56">
        <f aca="true" t="shared" si="1" ref="E48:J48">E50+E51</f>
        <v>0</v>
      </c>
      <c r="F48" s="56">
        <f t="shared" si="1"/>
        <v>0</v>
      </c>
      <c r="G48" s="56"/>
      <c r="H48" s="56"/>
      <c r="I48" s="56">
        <f t="shared" si="1"/>
        <v>0</v>
      </c>
      <c r="J48" s="56">
        <f t="shared" si="1"/>
        <v>0</v>
      </c>
    </row>
    <row r="49" spans="1:10" ht="12.75">
      <c r="A49" s="103" t="s">
        <v>7</v>
      </c>
      <c r="B49" s="107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3" t="s">
        <v>141</v>
      </c>
      <c r="B50" s="107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3" t="s">
        <v>142</v>
      </c>
      <c r="B51" s="107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3" t="s">
        <v>61</v>
      </c>
      <c r="B52" s="107">
        <v>400</v>
      </c>
      <c r="C52" s="49"/>
      <c r="D52" s="56">
        <f>E52+F52+I52</f>
        <v>0</v>
      </c>
      <c r="E52" s="56">
        <f aca="true" t="shared" si="2" ref="E52:J52">E54+E55</f>
        <v>0</v>
      </c>
      <c r="F52" s="56">
        <f t="shared" si="2"/>
        <v>0</v>
      </c>
      <c r="G52" s="56"/>
      <c r="H52" s="56"/>
      <c r="I52" s="56">
        <f t="shared" si="2"/>
        <v>0</v>
      </c>
      <c r="J52" s="56">
        <f t="shared" si="2"/>
        <v>0</v>
      </c>
    </row>
    <row r="53" spans="1:10" ht="12.75">
      <c r="A53" s="103" t="s">
        <v>7</v>
      </c>
      <c r="B53" s="107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3" t="s">
        <v>143</v>
      </c>
      <c r="B54" s="107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3" t="s">
        <v>144</v>
      </c>
      <c r="B55" s="107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4" t="s">
        <v>62</v>
      </c>
      <c r="B56" s="109">
        <v>500</v>
      </c>
      <c r="C56" s="48" t="s">
        <v>58</v>
      </c>
      <c r="D56" s="56">
        <f>E56+F56+I56</f>
        <v>500</v>
      </c>
      <c r="E56" s="56"/>
      <c r="F56" s="56"/>
      <c r="G56" s="57"/>
      <c r="H56" s="41"/>
      <c r="I56" s="38">
        <v>500</v>
      </c>
      <c r="J56" s="38"/>
    </row>
    <row r="57" spans="1:10" ht="18" customHeight="1">
      <c r="A57" s="104" t="s">
        <v>63</v>
      </c>
      <c r="B57" s="109">
        <v>600</v>
      </c>
      <c r="C57" s="48" t="s">
        <v>58</v>
      </c>
      <c r="D57" s="56">
        <f>E57+F57+I57</f>
        <v>0</v>
      </c>
      <c r="E57" s="56">
        <f>E11+E56-E20</f>
        <v>0</v>
      </c>
      <c r="F57" s="56">
        <f>F11+F56-F20</f>
        <v>0</v>
      </c>
      <c r="G57" s="56"/>
      <c r="H57" s="56"/>
      <c r="I57" s="56"/>
      <c r="J57" s="56">
        <f>J11+J56-J20</f>
        <v>0</v>
      </c>
    </row>
    <row r="58" spans="1:10" ht="12.75">
      <c r="A58" s="58"/>
      <c r="B58" s="94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4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  <mergeCell ref="E7:J7"/>
    <mergeCell ref="E8:E9"/>
    <mergeCell ref="F8:F9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8" sqref="D8:F9"/>
    </sheetView>
  </sheetViews>
  <sheetFormatPr defaultColWidth="9.00390625" defaultRowHeight="12.75"/>
  <cols>
    <col min="1" max="1" width="20.25390625" style="0" customWidth="1"/>
    <col min="2" max="2" width="7.00390625" style="0" customWidth="1"/>
    <col min="3" max="3" width="8.875" style="0" customWidth="1"/>
    <col min="4" max="4" width="12.125" style="0" customWidth="1"/>
    <col min="5" max="5" width="12.875" style="0" customWidth="1"/>
    <col min="6" max="6" width="12.375" style="0" customWidth="1"/>
    <col min="7" max="7" width="11.75390625" style="0" customWidth="1"/>
    <col min="8" max="8" width="11.25390625" style="0" customWidth="1"/>
    <col min="9" max="9" width="12.25390625" style="0" customWidth="1"/>
    <col min="10" max="10" width="12.125" style="0" customWidth="1"/>
    <col min="11" max="11" width="12.625" style="0" customWidth="1"/>
    <col min="12" max="12" width="12.125" style="0" customWidth="1"/>
  </cols>
  <sheetData>
    <row r="1" spans="1:11" ht="12.75">
      <c r="A1" s="12"/>
      <c r="B1" s="13"/>
      <c r="C1" s="24"/>
      <c r="D1" s="24"/>
      <c r="E1" s="24"/>
      <c r="F1" s="24"/>
      <c r="G1" s="24"/>
      <c r="H1" s="24"/>
      <c r="I1" s="45"/>
      <c r="J1" s="45"/>
      <c r="K1" s="45"/>
    </row>
    <row r="2" spans="1:12" ht="15" customHeight="1">
      <c r="A2" s="12"/>
      <c r="B2" s="13"/>
      <c r="C2" s="13"/>
      <c r="D2" s="13"/>
      <c r="E2" s="13"/>
      <c r="F2" s="13"/>
      <c r="G2" s="13"/>
      <c r="H2" s="13"/>
      <c r="I2" s="12"/>
      <c r="J2" s="12"/>
      <c r="K2" s="210" t="s">
        <v>90</v>
      </c>
      <c r="L2" s="210"/>
    </row>
    <row r="3" spans="1:12" ht="15">
      <c r="A3" s="173" t="s">
        <v>85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5">
      <c r="A4" s="173" t="s">
        <v>86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5">
      <c r="A5" s="211">
        <v>42643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5.75">
      <c r="A6" s="40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customHeight="1">
      <c r="A7" s="212" t="s">
        <v>10</v>
      </c>
      <c r="B7" s="215" t="s">
        <v>47</v>
      </c>
      <c r="C7" s="193" t="s">
        <v>87</v>
      </c>
      <c r="D7" s="193" t="s">
        <v>94</v>
      </c>
      <c r="E7" s="196"/>
      <c r="F7" s="196"/>
      <c r="G7" s="196"/>
      <c r="H7" s="196"/>
      <c r="I7" s="196"/>
      <c r="J7" s="196"/>
      <c r="K7" s="196"/>
      <c r="L7" s="197"/>
    </row>
    <row r="8" spans="1:12" ht="14.25" customHeight="1">
      <c r="A8" s="213"/>
      <c r="B8" s="216"/>
      <c r="C8" s="194"/>
      <c r="D8" s="204" t="s">
        <v>88</v>
      </c>
      <c r="E8" s="205"/>
      <c r="F8" s="206"/>
      <c r="G8" s="198" t="s">
        <v>8</v>
      </c>
      <c r="H8" s="199"/>
      <c r="I8" s="199"/>
      <c r="J8" s="199"/>
      <c r="K8" s="199"/>
      <c r="L8" s="200"/>
    </row>
    <row r="9" spans="1:12" ht="75" customHeight="1">
      <c r="A9" s="213"/>
      <c r="B9" s="216"/>
      <c r="C9" s="194"/>
      <c r="D9" s="207"/>
      <c r="E9" s="208"/>
      <c r="F9" s="209"/>
      <c r="G9" s="201" t="s">
        <v>89</v>
      </c>
      <c r="H9" s="202"/>
      <c r="I9" s="203"/>
      <c r="J9" s="201" t="s">
        <v>95</v>
      </c>
      <c r="K9" s="202"/>
      <c r="L9" s="203"/>
    </row>
    <row r="10" spans="1:12" ht="51.75" customHeight="1">
      <c r="A10" s="214"/>
      <c r="B10" s="217"/>
      <c r="C10" s="195"/>
      <c r="D10" s="75" t="s">
        <v>103</v>
      </c>
      <c r="E10" s="75" t="s">
        <v>97</v>
      </c>
      <c r="F10" s="75" t="s">
        <v>98</v>
      </c>
      <c r="G10" s="75" t="s">
        <v>103</v>
      </c>
      <c r="H10" s="75" t="s">
        <v>97</v>
      </c>
      <c r="I10" s="75" t="s">
        <v>98</v>
      </c>
      <c r="J10" s="75" t="s">
        <v>96</v>
      </c>
      <c r="K10" s="75" t="s">
        <v>97</v>
      </c>
      <c r="L10" s="75" t="s">
        <v>98</v>
      </c>
    </row>
    <row r="11" spans="1:12" s="42" customFormat="1" ht="12.75">
      <c r="A11" s="70">
        <v>1</v>
      </c>
      <c r="B11" s="70">
        <v>2</v>
      </c>
      <c r="C11" s="70">
        <v>3</v>
      </c>
      <c r="D11" s="71">
        <v>4</v>
      </c>
      <c r="E11" s="71" t="s">
        <v>165</v>
      </c>
      <c r="F11" s="71">
        <v>6</v>
      </c>
      <c r="G11" s="72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</row>
    <row r="12" spans="1:12" ht="51">
      <c r="A12" s="69" t="s">
        <v>112</v>
      </c>
      <c r="B12" s="76" t="s">
        <v>99</v>
      </c>
      <c r="C12" s="48" t="s">
        <v>58</v>
      </c>
      <c r="D12" s="78">
        <v>1094871</v>
      </c>
      <c r="E12" s="78"/>
      <c r="F12" s="78"/>
      <c r="G12" s="78">
        <f>D12</f>
        <v>1094871</v>
      </c>
      <c r="H12" s="78"/>
      <c r="I12" s="78"/>
      <c r="J12" s="78"/>
      <c r="K12" s="78"/>
      <c r="L12" s="78"/>
    </row>
    <row r="13" spans="1:12" ht="63.75">
      <c r="A13" s="69" t="s">
        <v>113</v>
      </c>
      <c r="B13" s="76" t="s">
        <v>100</v>
      </c>
      <c r="C13" s="48" t="s">
        <v>58</v>
      </c>
      <c r="D13" s="78">
        <v>232900</v>
      </c>
      <c r="E13" s="78"/>
      <c r="F13" s="78"/>
      <c r="G13" s="78">
        <v>232900</v>
      </c>
      <c r="H13" s="78"/>
      <c r="I13" s="78"/>
      <c r="J13" s="78"/>
      <c r="K13" s="78"/>
      <c r="L13" s="78"/>
    </row>
    <row r="14" spans="1:12" ht="38.25">
      <c r="A14" s="69" t="s">
        <v>102</v>
      </c>
      <c r="B14" s="76" t="s">
        <v>101</v>
      </c>
      <c r="C14" s="74"/>
      <c r="D14" s="78">
        <v>861971</v>
      </c>
      <c r="E14" s="78"/>
      <c r="F14" s="78"/>
      <c r="G14" s="78">
        <v>861971</v>
      </c>
      <c r="H14" s="78"/>
      <c r="I14" s="78"/>
      <c r="J14" s="78"/>
      <c r="K14" s="78"/>
      <c r="L14" s="78"/>
    </row>
  </sheetData>
  <sheetProtection/>
  <mergeCells count="12">
    <mergeCell ref="K2:L2"/>
    <mergeCell ref="A3:L3"/>
    <mergeCell ref="A4:L4"/>
    <mergeCell ref="A5:L5"/>
    <mergeCell ref="A7:A10"/>
    <mergeCell ref="B7:B10"/>
    <mergeCell ref="C7:C10"/>
    <mergeCell ref="D7:L7"/>
    <mergeCell ref="G8:L8"/>
    <mergeCell ref="G9:I9"/>
    <mergeCell ref="J9:L9"/>
    <mergeCell ref="D8:F9"/>
  </mergeCells>
  <printOptions/>
  <pageMargins left="0.1968503937007874" right="0.1968503937007874" top="0.4724409448818898" bottom="0.984251968503937" header="0.196850393700787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24.25390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25390625" style="0" customWidth="1"/>
    <col min="10" max="10" width="21.375" style="0" customWidth="1"/>
  </cols>
  <sheetData>
    <row r="1" spans="1:10" ht="12.75">
      <c r="A1" s="58"/>
      <c r="B1" s="59"/>
      <c r="C1" s="63"/>
      <c r="D1" s="60"/>
      <c r="E1" s="60"/>
      <c r="F1" s="60"/>
      <c r="G1" s="61"/>
      <c r="H1" s="61"/>
      <c r="I1" s="62"/>
      <c r="J1" s="62"/>
    </row>
    <row r="2" spans="1:10" ht="12.75">
      <c r="A2" s="58"/>
      <c r="B2" s="59"/>
      <c r="C2" s="63"/>
      <c r="D2" s="60"/>
      <c r="E2" s="60"/>
      <c r="F2" s="60"/>
      <c r="G2" s="61"/>
      <c r="H2" s="61"/>
      <c r="I2" s="62"/>
      <c r="J2" s="68" t="s">
        <v>91</v>
      </c>
    </row>
    <row r="3" spans="1:10" ht="12.75">
      <c r="A3" s="58"/>
      <c r="B3" s="59"/>
      <c r="C3" s="63"/>
      <c r="D3" s="60"/>
      <c r="E3" s="60"/>
      <c r="F3" s="60"/>
      <c r="G3" s="61"/>
      <c r="H3" s="61"/>
      <c r="I3" s="62"/>
      <c r="J3" s="62"/>
    </row>
    <row r="4" spans="1:10" ht="15">
      <c r="A4" s="218" t="s">
        <v>77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2.75">
      <c r="A5" s="58"/>
      <c r="B5" s="59"/>
      <c r="C5" s="63"/>
      <c r="D5" s="60"/>
      <c r="E5" s="60"/>
      <c r="F5" s="60"/>
      <c r="G5" s="61"/>
      <c r="H5" s="61"/>
      <c r="I5" s="62"/>
      <c r="J5" s="62"/>
    </row>
    <row r="6" spans="1:10" ht="12.75">
      <c r="A6" s="223" t="s">
        <v>10</v>
      </c>
      <c r="B6" s="223"/>
      <c r="C6" s="223"/>
      <c r="D6" s="223"/>
      <c r="E6" s="223"/>
      <c r="F6" s="223"/>
      <c r="G6" s="223"/>
      <c r="H6" s="223"/>
      <c r="I6" s="66" t="s">
        <v>47</v>
      </c>
      <c r="J6" s="66" t="s">
        <v>78</v>
      </c>
    </row>
    <row r="7" spans="1:10" ht="12.75">
      <c r="A7" s="224">
        <v>1</v>
      </c>
      <c r="B7" s="224"/>
      <c r="C7" s="224"/>
      <c r="D7" s="224"/>
      <c r="E7" s="224"/>
      <c r="F7" s="224"/>
      <c r="G7" s="224"/>
      <c r="H7" s="224"/>
      <c r="I7" s="65">
        <v>2</v>
      </c>
      <c r="J7" s="65">
        <v>3</v>
      </c>
    </row>
    <row r="8" spans="1:10" ht="16.5" customHeight="1">
      <c r="A8" s="219" t="s">
        <v>82</v>
      </c>
      <c r="B8" s="220"/>
      <c r="C8" s="220"/>
      <c r="D8" s="220"/>
      <c r="E8" s="220"/>
      <c r="F8" s="220"/>
      <c r="G8" s="220"/>
      <c r="H8" s="221"/>
      <c r="I8" s="67" t="s">
        <v>79</v>
      </c>
      <c r="J8" s="64"/>
    </row>
    <row r="9" spans="1:10" ht="30" customHeight="1">
      <c r="A9" s="219" t="s">
        <v>83</v>
      </c>
      <c r="B9" s="220"/>
      <c r="C9" s="220"/>
      <c r="D9" s="220"/>
      <c r="E9" s="220"/>
      <c r="F9" s="220"/>
      <c r="G9" s="220"/>
      <c r="H9" s="221"/>
      <c r="I9" s="67" t="s">
        <v>80</v>
      </c>
      <c r="J9" s="64"/>
    </row>
    <row r="10" spans="1:10" ht="18" customHeight="1">
      <c r="A10" s="219" t="s">
        <v>84</v>
      </c>
      <c r="B10" s="220"/>
      <c r="C10" s="220"/>
      <c r="D10" s="220"/>
      <c r="E10" s="220"/>
      <c r="F10" s="220"/>
      <c r="G10" s="220"/>
      <c r="H10" s="221"/>
      <c r="I10" s="67" t="s">
        <v>81</v>
      </c>
      <c r="J10" s="64"/>
    </row>
    <row r="11" spans="1:10" ht="12.75">
      <c r="A11" s="58"/>
      <c r="B11" s="59"/>
      <c r="C11" s="63"/>
      <c r="D11" s="60"/>
      <c r="E11" s="60"/>
      <c r="F11" s="60"/>
      <c r="G11" s="61"/>
      <c r="H11" s="61"/>
      <c r="I11" s="62"/>
      <c r="J11" s="62"/>
    </row>
    <row r="12" spans="2:8" ht="12.75">
      <c r="B12" s="15"/>
      <c r="C12" s="15"/>
      <c r="D12" s="15"/>
      <c r="E12" s="15"/>
      <c r="F12" s="15"/>
      <c r="G12" s="15"/>
      <c r="H12" s="15"/>
    </row>
    <row r="13" spans="1:9" ht="12.75">
      <c r="A13" s="146" t="s">
        <v>12</v>
      </c>
      <c r="B13" s="146"/>
      <c r="C13" s="146"/>
      <c r="D13" s="146"/>
      <c r="E13" s="16"/>
      <c r="F13" s="16"/>
      <c r="G13" s="16"/>
      <c r="H13" s="16"/>
      <c r="I13" s="16" t="s">
        <v>160</v>
      </c>
    </row>
    <row r="14" spans="5:9" ht="12.75">
      <c r="E14" s="222" t="s">
        <v>13</v>
      </c>
      <c r="F14" s="222"/>
      <c r="G14" s="18"/>
      <c r="H14" s="18"/>
      <c r="I14" s="19" t="s">
        <v>14</v>
      </c>
    </row>
    <row r="15" spans="5:9" ht="12.75">
      <c r="E15" s="17"/>
      <c r="F15" s="17"/>
      <c r="G15" s="18"/>
      <c r="H15" s="18"/>
      <c r="I15" s="19"/>
    </row>
    <row r="16" spans="1:9" ht="30.75" customHeight="1">
      <c r="A16" s="226" t="s">
        <v>15</v>
      </c>
      <c r="B16" s="226"/>
      <c r="C16" s="226"/>
      <c r="D16" s="226"/>
      <c r="E16" s="16"/>
      <c r="F16" s="16"/>
      <c r="G16" s="16"/>
      <c r="H16" s="16"/>
      <c r="I16" s="16" t="s">
        <v>161</v>
      </c>
    </row>
    <row r="17" spans="5:9" ht="12.75">
      <c r="E17" s="222" t="s">
        <v>13</v>
      </c>
      <c r="F17" s="222"/>
      <c r="G17" s="17"/>
      <c r="H17" s="17"/>
      <c r="I17" s="19" t="s">
        <v>14</v>
      </c>
    </row>
    <row r="19" spans="1:9" ht="12.75">
      <c r="A19" s="146" t="s">
        <v>16</v>
      </c>
      <c r="B19" s="146"/>
      <c r="C19" s="146"/>
      <c r="D19" s="146"/>
      <c r="E19" s="227"/>
      <c r="F19" s="227"/>
      <c r="G19" s="16"/>
      <c r="H19" s="16"/>
      <c r="I19" s="16" t="s">
        <v>161</v>
      </c>
    </row>
    <row r="20" spans="1:9" ht="12.75">
      <c r="A20" s="145" t="s">
        <v>162</v>
      </c>
      <c r="B20" s="146"/>
      <c r="C20" s="146"/>
      <c r="D20" s="146"/>
      <c r="E20" s="225" t="s">
        <v>13</v>
      </c>
      <c r="F20" s="225"/>
      <c r="G20" s="17"/>
      <c r="H20" s="17"/>
      <c r="I20" s="19" t="s">
        <v>14</v>
      </c>
    </row>
    <row r="36" ht="12.75">
      <c r="D36" t="s">
        <v>164</v>
      </c>
    </row>
  </sheetData>
  <sheetProtection selectLockedCells="1" selectUnlockedCells="1"/>
  <mergeCells count="14">
    <mergeCell ref="A20:D20"/>
    <mergeCell ref="E20:F20"/>
    <mergeCell ref="A16:D16"/>
    <mergeCell ref="E17:F17"/>
    <mergeCell ref="A19:D19"/>
    <mergeCell ref="E19:F19"/>
    <mergeCell ref="A4:J4"/>
    <mergeCell ref="A9:H9"/>
    <mergeCell ref="A10:H10"/>
    <mergeCell ref="A13:D13"/>
    <mergeCell ref="E14:F14"/>
    <mergeCell ref="A6:H6"/>
    <mergeCell ref="A7:H7"/>
    <mergeCell ref="A8:H8"/>
  </mergeCells>
  <printOptions/>
  <pageMargins left="0.1968503937007874" right="0.1968503937007874" top="0.5905511811023623" bottom="0.7480314960629921" header="0.4330708661417323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бухбух</cp:lastModifiedBy>
  <cp:lastPrinted>2016-10-06T10:56:03Z</cp:lastPrinted>
  <dcterms:created xsi:type="dcterms:W3CDTF">2015-09-29T09:59:22Z</dcterms:created>
  <dcterms:modified xsi:type="dcterms:W3CDTF">2016-10-06T10:56:15Z</dcterms:modified>
  <cp:category/>
  <cp:version/>
  <cp:contentType/>
  <cp:contentStatus/>
</cp:coreProperties>
</file>